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5\januari 2025\"/>
    </mc:Choice>
  </mc:AlternateContent>
  <bookViews>
    <workbookView xWindow="-120" yWindow="-120" windowWidth="38640" windowHeight="21120" activeTab="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3"/>
  <c r="D100"/>
  <c r="D97"/>
  <c r="D93"/>
  <c r="D88"/>
  <c r="D85"/>
  <c r="D80"/>
  <c r="D77"/>
  <c r="C103"/>
  <c r="C100"/>
  <c r="C96"/>
  <c r="C93"/>
  <c r="C90"/>
  <c r="C86"/>
  <c r="C81"/>
  <c r="C77"/>
  <c r="D74"/>
  <c i="5" r="D102"/>
  <c r="D91"/>
  <c r="D88"/>
  <c r="D81"/>
  <c r="D75"/>
  <c r="C100"/>
  <c r="C97"/>
  <c r="C93"/>
  <c r="C81"/>
  <c r="C75"/>
  <c r="D74"/>
  <c i="4" r="D102"/>
  <c r="D98"/>
  <c r="D94"/>
  <c r="D90"/>
  <c r="D86"/>
  <c r="D82"/>
  <c r="D78"/>
  <c r="D75"/>
  <c r="C101"/>
  <c r="C97"/>
  <c r="C95"/>
  <c r="C89"/>
  <c r="C85"/>
  <c r="C82"/>
  <c r="C78"/>
  <c i="5" r="D103"/>
  <c r="D100"/>
  <c r="D96"/>
  <c r="D90"/>
  <c r="D87"/>
  <c r="D80"/>
  <c r="C103"/>
  <c r="C90"/>
  <c r="C86"/>
  <c r="C80"/>
  <c r="C74"/>
  <c i="4" r="D104"/>
  <c r="D99"/>
  <c r="D95"/>
  <c r="D91"/>
  <c r="D87"/>
  <c r="D83"/>
  <c r="D79"/>
  <c r="C104"/>
  <c r="C99"/>
  <c r="C92"/>
  <c r="C88"/>
  <c r="C83"/>
  <c r="C79"/>
  <c r="C75"/>
  <c r="C74"/>
  <c i="5" r="D101"/>
  <c r="D92"/>
  <c r="C102"/>
  <c r="C91"/>
  <c r="C87"/>
  <c i="4" r="D101"/>
  <c r="D96"/>
  <c r="D92"/>
  <c r="D89"/>
  <c r="D84"/>
  <c r="D81"/>
  <c r="D76"/>
  <c r="C102"/>
  <c r="C98"/>
  <c r="C94"/>
  <c r="C91"/>
  <c r="C87"/>
  <c r="C84"/>
  <c r="C80"/>
  <c r="C76"/>
  <c i="5" r="D97"/>
  <c r="D93"/>
  <c r="D86"/>
  <c r="C101"/>
  <c r="C96"/>
  <c r="C92"/>
  <c r="C88"/>
  <c i="6" r="D35"/>
  <c i="5" r="R76"/>
  <c r="D76"/>
  <c r="N94"/>
  <c r="C94"/>
  <c r="T95"/>
  <c r="C95"/>
  <c r="E98"/>
  <c r="C98"/>
  <c r="E85"/>
  <c r="D85"/>
  <c r="E84"/>
  <c r="C84"/>
  <c r="I104"/>
  <c r="C104"/>
  <c r="E99"/>
  <c r="D99"/>
  <c r="E77"/>
  <c r="C77"/>
  <c r="E83"/>
  <c r="C83"/>
  <c r="N78"/>
  <c r="C78"/>
  <c r="E89"/>
  <c r="D89"/>
  <c r="T79"/>
  <c r="D79"/>
  <c r="E82"/>
  <c r="D82"/>
  <c l="1" r="D98"/>
  <c r="D94"/>
  <c r="D84"/>
  <c r="C89"/>
  <c r="C85"/>
  <c r="C79"/>
  <c r="D77"/>
  <c r="C99"/>
  <c r="C82"/>
  <c r="C76"/>
  <c r="D95"/>
  <c r="D83"/>
  <c r="D104"/>
  <c r="D78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<sst xmlns="http://schemas.openxmlformats.org/spreadsheetml/2006/main">
  <si>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</si>
  <si>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</si>
  <si>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јануари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</si>
  <si>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</si>
  <si>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</si>
  <si>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</si>
  <si>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</si>
  <si>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</si>
  <si>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</si>
  <si>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</si>
  <si>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</si>
  <si>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</si>
  <si>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</si>
  <si>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</si>
  <si>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</si>
  <si>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</si>
  <si>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</si>
  <si>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</si>
  <si>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</si>
  <si>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</si>
  <si>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</si>
  <si>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</si>
  <si>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</si>
  <si>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</si>
  <si>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</si>
  <si>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</si>
  <si>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</si>
  <si>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</si>
  <si>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</si>
  <si>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</si>
  <si>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</si>
  <si>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</si>
  <si>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</si>
  <si>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</si>
  <si>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</si>
  <si>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</si>
  <si>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јануари 2025</t>
  </si>
  <si>
    <t>ПЕРИОД</t>
  </si>
  <si>
    <t>ВКУПНО</t>
  </si>
  <si>
    <t>Ангажирана aFRR регулација за нагоре - јануари 2025</t>
  </si>
  <si>
    <t>Ангажирана aFRR регулација за надолу - јануари 2025</t>
  </si>
  <si>
    <t>Вкупно ангажирана aFRR регулација - јануари 2025</t>
  </si>
  <si>
    <t>Ангажирана mFRR регулација за нагоре - јануари 2025</t>
  </si>
  <si>
    <t>Ангажирана mFRR регулација за надолу - јануари 2025</t>
  </si>
  <si>
    <t>Вкупно ангажирана mFRR регулација - јануари 2025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</si>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</sst>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zoomScaleNormal="100" workbookViewId="0" topLeftCell="A19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45658</v>
      </c>
      <c r="C4" s="13" t="s">
        <v>27</v>
      </c>
      <c r="D4" s="14">
        <v>220.88</v>
      </c>
      <c r="E4" s="14">
        <v>189.18000000000001</v>
      </c>
      <c r="F4" s="14">
        <v>174.75</v>
      </c>
      <c r="G4" s="14">
        <v>107.23999999999999</v>
      </c>
      <c r="H4" s="14">
        <v>97.522262639999994</v>
      </c>
      <c r="I4" s="14">
        <v>54.003548389999999</v>
      </c>
      <c r="J4" s="14">
        <v>42.140000000000001</v>
      </c>
      <c r="K4" s="14">
        <v>39.553939389999996</v>
      </c>
      <c r="L4" s="14">
        <v>34.833076920000003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>
        <v>201.97999999999999</v>
      </c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>
        <v>13.42</v>
      </c>
      <c r="N5" s="14">
        <v>15.75612903</v>
      </c>
      <c r="O5" s="14">
        <v>17.52138313</v>
      </c>
      <c r="P5" s="14">
        <v>19.5767354</v>
      </c>
      <c r="Q5" s="14">
        <v>23.188407990000002</v>
      </c>
      <c r="R5" s="14">
        <v>25.156679929999999</v>
      </c>
      <c r="S5" s="14">
        <v>34.253891699999997</v>
      </c>
      <c r="T5" s="14">
        <v>43.503092010000003</v>
      </c>
      <c r="U5" s="14">
        <v>79.810000000000002</v>
      </c>
      <c r="V5" s="14">
        <v>75.799999999999997</v>
      </c>
      <c r="W5" s="14">
        <v>63.941517789999999</v>
      </c>
      <c r="X5" s="14">
        <v>43.340000000000003</v>
      </c>
      <c r="Y5" s="14"/>
      <c r="Z5" s="14">
        <v>43.229999999999997</v>
      </c>
      <c r="AA5" s="15">
        <v>22.73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45659</v>
      </c>
      <c r="C8" s="13" t="s">
        <v>27</v>
      </c>
      <c r="D8" s="14">
        <v>75.551794869999995</v>
      </c>
      <c r="E8" s="14">
        <v>88.495086459999996</v>
      </c>
      <c r="F8" s="14">
        <v>94.892820510000007</v>
      </c>
      <c r="G8" s="14">
        <v>61.684223299999999</v>
      </c>
      <c r="H8" s="14">
        <v>71.200000000000003</v>
      </c>
      <c r="I8" s="14">
        <v>104.156244</v>
      </c>
      <c r="J8" s="14">
        <v>158.36300987999999</v>
      </c>
      <c r="K8" s="14">
        <v>201.46673756000001</v>
      </c>
      <c r="L8" s="14">
        <v>168.99153845999999</v>
      </c>
      <c r="M8" s="14">
        <v>197.64931118000001</v>
      </c>
      <c r="N8" s="14">
        <v>193.00999999999999</v>
      </c>
      <c r="O8" s="14"/>
      <c r="P8" s="14"/>
      <c r="Q8" s="14"/>
      <c r="R8" s="14">
        <v>187.58000000000001</v>
      </c>
      <c r="S8" s="14">
        <v>189.23860192999999</v>
      </c>
      <c r="T8" s="14">
        <v>226.13888768000001</v>
      </c>
      <c r="U8" s="14">
        <v>256.61838852</v>
      </c>
      <c r="V8" s="14">
        <v>238.01667405000001</v>
      </c>
      <c r="W8" s="14">
        <v>243.25261441000001</v>
      </c>
      <c r="X8" s="14">
        <v>185.91534652999999</v>
      </c>
      <c r="Y8" s="14">
        <v>174.77556010000001</v>
      </c>
      <c r="Z8" s="14">
        <v>165.90229525999999</v>
      </c>
      <c r="AA8" s="15">
        <v>127.48986078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>
        <v>61.810000000000002</v>
      </c>
      <c r="P9" s="14">
        <v>48.224697480000003</v>
      </c>
      <c r="Q9" s="14">
        <v>35.081395350000001</v>
      </c>
      <c r="R9" s="14"/>
      <c r="S9" s="14"/>
      <c r="T9" s="14"/>
      <c r="U9" s="14"/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45660</v>
      </c>
      <c r="C12" s="13" t="s">
        <v>27</v>
      </c>
      <c r="D12" s="14">
        <v>135.29607111999999</v>
      </c>
      <c r="E12" s="14">
        <v>125.3536517</v>
      </c>
      <c r="F12" s="14">
        <v>116.30206896999999</v>
      </c>
      <c r="G12" s="14">
        <v>113.56717949</v>
      </c>
      <c r="H12" s="14">
        <v>110.76717949</v>
      </c>
      <c r="I12" s="14">
        <v>119.64852458999999</v>
      </c>
      <c r="J12" s="14">
        <v>146.06029138</v>
      </c>
      <c r="K12" s="14"/>
      <c r="L12" s="14">
        <v>216.88999999999999</v>
      </c>
      <c r="M12" s="14"/>
      <c r="N12" s="14">
        <v>174.73143217000001</v>
      </c>
      <c r="O12" s="14">
        <v>148.27527631999999</v>
      </c>
      <c r="P12" s="14">
        <v>147.24062538999999</v>
      </c>
      <c r="Q12" s="14">
        <v>142.91283687999999</v>
      </c>
      <c r="R12" s="14">
        <v>154.18803278999999</v>
      </c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72.329999999999998</v>
      </c>
      <c r="L13" s="14"/>
      <c r="M13" s="14">
        <v>69.840000000000003</v>
      </c>
      <c r="N13" s="14"/>
      <c r="O13" s="14"/>
      <c r="P13" s="14"/>
      <c r="Q13" s="14"/>
      <c r="R13" s="14"/>
      <c r="S13" s="14">
        <v>67.760000000000005</v>
      </c>
      <c r="T13" s="14">
        <v>81.5</v>
      </c>
      <c r="U13" s="14">
        <v>71.203820219999997</v>
      </c>
      <c r="V13" s="14">
        <v>57.664186049999998</v>
      </c>
      <c r="W13" s="14">
        <v>58.013616659999997</v>
      </c>
      <c r="X13" s="14">
        <v>45.657260409999999</v>
      </c>
      <c r="Y13" s="14">
        <v>43.772739090000002</v>
      </c>
      <c r="Z13" s="14">
        <v>41.02995962</v>
      </c>
      <c r="AA13" s="15">
        <v>38.090909089999997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45661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v>191.03442602000001</v>
      </c>
      <c r="R16" s="14">
        <v>183.50594129999999</v>
      </c>
      <c r="S16" s="14">
        <v>217.49000000000001</v>
      </c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34.730229010000002</v>
      </c>
      <c r="E17" s="14">
        <v>32.675833330000003</v>
      </c>
      <c r="F17" s="14">
        <v>30.415833330000002</v>
      </c>
      <c r="G17" s="14">
        <v>29.80423077</v>
      </c>
      <c r="H17" s="14">
        <v>30.14423077</v>
      </c>
      <c r="I17" s="14">
        <v>31.705833330000001</v>
      </c>
      <c r="J17" s="14">
        <v>38.538378139999999</v>
      </c>
      <c r="K17" s="14">
        <v>45.769526980000002</v>
      </c>
      <c r="L17" s="14">
        <v>45.813661119999999</v>
      </c>
      <c r="M17" s="14">
        <v>43.279638589999998</v>
      </c>
      <c r="N17" s="14">
        <v>39.183333330000004</v>
      </c>
      <c r="O17" s="14">
        <v>38.573333329999997</v>
      </c>
      <c r="P17" s="14">
        <v>39.098983050000001</v>
      </c>
      <c r="Q17" s="14"/>
      <c r="R17" s="14"/>
      <c r="S17" s="14"/>
      <c r="T17" s="14">
        <v>80.749578810000003</v>
      </c>
      <c r="U17" s="14">
        <v>72.948758990000002</v>
      </c>
      <c r="V17" s="14">
        <v>75.538954340000004</v>
      </c>
      <c r="W17" s="14">
        <v>77.225611200000003</v>
      </c>
      <c r="X17" s="14">
        <v>63.503902930000002</v>
      </c>
      <c r="Y17" s="14">
        <v>52.688729070000001</v>
      </c>
      <c r="Z17" s="14">
        <v>52.334976050000002</v>
      </c>
      <c r="AA17" s="15">
        <v>45.026366889999998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45662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36.073896769999998</v>
      </c>
      <c r="E21" s="14">
        <v>30.979734690000001</v>
      </c>
      <c r="F21" s="14">
        <v>29.966991870000001</v>
      </c>
      <c r="G21" s="14">
        <v>30.894004590000002</v>
      </c>
      <c r="H21" s="14">
        <v>30.043868660000001</v>
      </c>
      <c r="I21" s="14">
        <v>28.905359140000002</v>
      </c>
      <c r="J21" s="14">
        <v>30.627063239999998</v>
      </c>
      <c r="K21" s="14">
        <v>32.590430089999998</v>
      </c>
      <c r="L21" s="14">
        <v>30.671690949999999</v>
      </c>
      <c r="M21" s="14">
        <v>32.285094129999997</v>
      </c>
      <c r="N21" s="14">
        <v>28.904523810000001</v>
      </c>
      <c r="O21" s="14">
        <v>33.154149279999999</v>
      </c>
      <c r="P21" s="14">
        <v>31.895064569999999</v>
      </c>
      <c r="Q21" s="14">
        <v>33.820012169999998</v>
      </c>
      <c r="R21" s="14">
        <v>37.456634819999998</v>
      </c>
      <c r="S21" s="14">
        <v>47.229830159999999</v>
      </c>
      <c r="T21" s="14">
        <v>77.826824310000006</v>
      </c>
      <c r="U21" s="14">
        <v>66.905145009999998</v>
      </c>
      <c r="V21" s="14">
        <v>62.004800549999999</v>
      </c>
      <c r="W21" s="14">
        <v>61.144091719999999</v>
      </c>
      <c r="X21" s="14">
        <v>59.595626799999998</v>
      </c>
      <c r="Y21" s="14">
        <v>53.290262400000003</v>
      </c>
      <c r="Z21" s="14">
        <v>34.513268459999999</v>
      </c>
      <c r="AA21" s="15">
        <v>25.948900470000002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45663</v>
      </c>
      <c r="C24" s="13" t="s">
        <v>27</v>
      </c>
      <c r="D24" s="14"/>
      <c r="E24" s="14">
        <v>123.09291139</v>
      </c>
      <c r="F24" s="14"/>
      <c r="G24" s="14"/>
      <c r="H24" s="14"/>
      <c r="I24" s="14"/>
      <c r="J24" s="14"/>
      <c r="K24" s="14">
        <v>210.56999999999999</v>
      </c>
      <c r="L24" s="14">
        <v>182.71566038</v>
      </c>
      <c r="M24" s="14">
        <v>153.06000926999999</v>
      </c>
      <c r="N24" s="14">
        <v>147.38</v>
      </c>
      <c r="O24" s="14"/>
      <c r="P24" s="14"/>
      <c r="Q24" s="14"/>
      <c r="R24" s="14"/>
      <c r="S24" s="14"/>
      <c r="T24" s="14"/>
      <c r="U24" s="14">
        <v>268.62</v>
      </c>
      <c r="V24" s="14"/>
      <c r="W24" s="14"/>
      <c r="X24" s="14"/>
      <c r="Y24" s="14">
        <v>193.56</v>
      </c>
      <c r="Z24" s="14"/>
      <c r="AA24" s="15"/>
    </row>
    <row r="25">
      <c r="A25" s="1"/>
      <c r="B25" s="16"/>
      <c r="C25" s="13" t="s">
        <v>28</v>
      </c>
      <c r="D25" s="14">
        <v>32.380909090000003</v>
      </c>
      <c r="E25" s="14"/>
      <c r="F25" s="14"/>
      <c r="G25" s="14">
        <v>22.469999999999999</v>
      </c>
      <c r="H25" s="14">
        <v>22.390000000000001</v>
      </c>
      <c r="I25" s="14"/>
      <c r="J25" s="14"/>
      <c r="K25" s="14"/>
      <c r="L25" s="14"/>
      <c r="M25" s="14"/>
      <c r="N25" s="14"/>
      <c r="O25" s="14">
        <v>27.285428899999999</v>
      </c>
      <c r="P25" s="14">
        <v>27.428430630000001</v>
      </c>
      <c r="Q25" s="14">
        <v>34.614557339999998</v>
      </c>
      <c r="R25" s="14">
        <v>38.441242889999998</v>
      </c>
      <c r="S25" s="14">
        <v>46.24218982</v>
      </c>
      <c r="T25" s="14">
        <v>49.687142860000002</v>
      </c>
      <c r="U25" s="14"/>
      <c r="V25" s="14">
        <v>69.07985094</v>
      </c>
      <c r="W25" s="14">
        <v>80.670000000000002</v>
      </c>
      <c r="X25" s="14">
        <v>77.609999999999999</v>
      </c>
      <c r="Y25" s="14"/>
      <c r="Z25" s="14">
        <v>61.25</v>
      </c>
      <c r="AA25" s="15">
        <v>45.969999999999999</v>
      </c>
    </row>
    <row r="26">
      <c r="A26" s="1"/>
      <c r="B26" s="16"/>
      <c r="C26" s="13" t="s">
        <v>29</v>
      </c>
      <c r="D26" s="14"/>
      <c r="E26" s="14"/>
      <c r="F26" s="14">
        <v>39.045000000000002</v>
      </c>
      <c r="G26" s="14"/>
      <c r="H26" s="14"/>
      <c r="I26" s="14">
        <v>50.490000000000002</v>
      </c>
      <c r="J26" s="14">
        <v>69.719999999999999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>
        <v>117.13500000000001</v>
      </c>
      <c r="G27" s="19"/>
      <c r="H27" s="19"/>
      <c r="I27" s="19">
        <v>151.47</v>
      </c>
      <c r="J27" s="19">
        <v>209.16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45664</v>
      </c>
      <c r="C28" s="13" t="s">
        <v>27</v>
      </c>
      <c r="D28" s="14">
        <v>51.020000000000003</v>
      </c>
      <c r="E28" s="14"/>
      <c r="F28" s="14"/>
      <c r="G28" s="14"/>
      <c r="H28" s="14"/>
      <c r="I28" s="14">
        <v>112.59999999999999</v>
      </c>
      <c r="J28" s="14">
        <v>190.87735558</v>
      </c>
      <c r="K28" s="14">
        <v>257.60000000000002</v>
      </c>
      <c r="L28" s="14">
        <v>220.66257916999999</v>
      </c>
      <c r="M28" s="14">
        <v>186.90648938999999</v>
      </c>
      <c r="N28" s="14">
        <v>161.28655172000001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>
        <v>40.278518519999999</v>
      </c>
      <c r="P29" s="14">
        <v>42.964942120000003</v>
      </c>
      <c r="Q29" s="14">
        <v>40.935833330000001</v>
      </c>
      <c r="R29" s="14">
        <v>51.407886949999998</v>
      </c>
      <c r="S29" s="14">
        <v>54.031432520000003</v>
      </c>
      <c r="T29" s="14">
        <v>68.926049160000005</v>
      </c>
      <c r="U29" s="14">
        <v>72.595054329999996</v>
      </c>
      <c r="V29" s="14">
        <v>67.876931940000006</v>
      </c>
      <c r="W29" s="14">
        <v>62.944694499999997</v>
      </c>
      <c r="X29" s="14">
        <v>46.489056599999998</v>
      </c>
      <c r="Y29" s="14">
        <v>47.252960729999998</v>
      </c>
      <c r="Z29" s="14">
        <v>44.498076320000003</v>
      </c>
      <c r="AA29" s="15">
        <v>31.57631739</v>
      </c>
    </row>
    <row r="30">
      <c r="A30" s="1"/>
      <c r="B30" s="16"/>
      <c r="C30" s="13" t="s">
        <v>29</v>
      </c>
      <c r="D30" s="14"/>
      <c r="E30" s="14">
        <v>29.289999999999999</v>
      </c>
      <c r="F30" s="14">
        <v>26.664999999999999</v>
      </c>
      <c r="G30" s="14">
        <v>6.7850000000000001</v>
      </c>
      <c r="H30" s="14">
        <v>34.899999999999999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>
        <v>87.870000000000005</v>
      </c>
      <c r="F31" s="19">
        <v>79.995000000000005</v>
      </c>
      <c r="G31" s="19">
        <v>20.355</v>
      </c>
      <c r="H31" s="19">
        <v>104.7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45665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25.48285714</v>
      </c>
      <c r="E33" s="14">
        <v>24.24553191</v>
      </c>
      <c r="F33" s="14">
        <v>22.022857139999999</v>
      </c>
      <c r="G33" s="14">
        <v>21.14285714</v>
      </c>
      <c r="H33" s="14">
        <v>25.082857140000002</v>
      </c>
      <c r="I33" s="14">
        <v>36.725216690000003</v>
      </c>
      <c r="J33" s="14">
        <v>47.917895680000001</v>
      </c>
      <c r="K33" s="14">
        <v>56.604641450000003</v>
      </c>
      <c r="L33" s="14">
        <v>47.54158631</v>
      </c>
      <c r="M33" s="14">
        <v>41.70179589</v>
      </c>
      <c r="N33" s="14">
        <v>36.363652799999997</v>
      </c>
      <c r="O33" s="14">
        <v>36.166221819999997</v>
      </c>
      <c r="P33" s="14">
        <v>36.990916429999999</v>
      </c>
      <c r="Q33" s="14">
        <v>37.09093979</v>
      </c>
      <c r="R33" s="14">
        <v>37.687222220000002</v>
      </c>
      <c r="S33" s="14">
        <v>57.722766470000003</v>
      </c>
      <c r="T33" s="14">
        <v>55.549522690000003</v>
      </c>
      <c r="U33" s="14">
        <v>56.416236720000001</v>
      </c>
      <c r="V33" s="14">
        <v>55.194792300000003</v>
      </c>
      <c r="W33" s="14">
        <v>54.573249959999998</v>
      </c>
      <c r="X33" s="14">
        <v>50.4550597</v>
      </c>
      <c r="Y33" s="14">
        <v>47.98859762</v>
      </c>
      <c r="Z33" s="14">
        <v>42.125816899999997</v>
      </c>
      <c r="AA33" s="15">
        <v>31.899056600000002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45666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31.603448279999999</v>
      </c>
      <c r="E37" s="14">
        <v>36.310769229999998</v>
      </c>
      <c r="F37" s="14">
        <v>30.859999999999999</v>
      </c>
      <c r="G37" s="14">
        <v>30.289999999999999</v>
      </c>
      <c r="H37" s="14">
        <v>31.52</v>
      </c>
      <c r="I37" s="14">
        <v>36.465083730000003</v>
      </c>
      <c r="J37" s="14">
        <v>45.782144809999998</v>
      </c>
      <c r="K37" s="14">
        <v>55.817219250000001</v>
      </c>
      <c r="L37" s="14">
        <v>56.634560100000002</v>
      </c>
      <c r="M37" s="14">
        <v>53.231554529999997</v>
      </c>
      <c r="N37" s="14">
        <v>68.918156400000001</v>
      </c>
      <c r="O37" s="14">
        <v>40.72634146</v>
      </c>
      <c r="P37" s="14">
        <v>37.606341460000003</v>
      </c>
      <c r="Q37" s="14">
        <v>60.649999999999999</v>
      </c>
      <c r="R37" s="14">
        <v>62.880000000000003</v>
      </c>
      <c r="S37" s="14">
        <v>52.835074400000003</v>
      </c>
      <c r="T37" s="14">
        <v>79.769999999999996</v>
      </c>
      <c r="U37" s="14">
        <v>70.190314720000003</v>
      </c>
      <c r="V37" s="14">
        <v>66.297259620000005</v>
      </c>
      <c r="W37" s="14">
        <v>59.64580351</v>
      </c>
      <c r="X37" s="14">
        <v>48.0492761</v>
      </c>
      <c r="Y37" s="14">
        <v>42.353524810000003</v>
      </c>
      <c r="Z37" s="14">
        <v>38.796995979999998</v>
      </c>
      <c r="AA37" s="15">
        <v>31.13851386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45667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>
        <v>161.15000000000001</v>
      </c>
      <c r="Q40" s="14">
        <v>137.43392108</v>
      </c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28.334135809999999</v>
      </c>
      <c r="E41" s="14">
        <v>24.26583333</v>
      </c>
      <c r="F41" s="14">
        <v>23.205833330000001</v>
      </c>
      <c r="G41" s="14">
        <v>22.72583333</v>
      </c>
      <c r="H41" s="14">
        <v>21.49583333</v>
      </c>
      <c r="I41" s="14">
        <v>30.56583333</v>
      </c>
      <c r="J41" s="14">
        <v>65.06728502</v>
      </c>
      <c r="K41" s="14">
        <v>85.068340219999996</v>
      </c>
      <c r="L41" s="14">
        <v>63.307515870000003</v>
      </c>
      <c r="M41" s="14">
        <v>45.261017600000002</v>
      </c>
      <c r="N41" s="14">
        <v>61.789999999999999</v>
      </c>
      <c r="O41" s="14">
        <v>56.799999999999997</v>
      </c>
      <c r="P41" s="14"/>
      <c r="Q41" s="14"/>
      <c r="R41" s="14">
        <v>55.009999999999998</v>
      </c>
      <c r="S41" s="14">
        <v>64.349999999999994</v>
      </c>
      <c r="T41" s="14">
        <v>69.664059159999994</v>
      </c>
      <c r="U41" s="14">
        <v>58.52498525</v>
      </c>
      <c r="V41" s="14">
        <v>60.22457094</v>
      </c>
      <c r="W41" s="14">
        <v>61.968516129999998</v>
      </c>
      <c r="X41" s="14">
        <v>65.267651470000004</v>
      </c>
      <c r="Y41" s="14">
        <v>61.259999999999998</v>
      </c>
      <c r="Z41" s="14">
        <v>51.569048610000003</v>
      </c>
      <c r="AA41" s="15">
        <v>34.246341459999996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45668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32.746341459999996</v>
      </c>
      <c r="E45" s="14">
        <v>30.786756029999999</v>
      </c>
      <c r="F45" s="14">
        <v>32.500603720000001</v>
      </c>
      <c r="G45" s="14">
        <v>27.735833329999998</v>
      </c>
      <c r="H45" s="14">
        <v>27.525833330000001</v>
      </c>
      <c r="I45" s="14">
        <v>27.90634146</v>
      </c>
      <c r="J45" s="14">
        <v>28.356341459999999</v>
      </c>
      <c r="K45" s="14">
        <v>39.622519869999998</v>
      </c>
      <c r="L45" s="14">
        <v>38.495193469999997</v>
      </c>
      <c r="M45" s="14">
        <v>32.574056149999997</v>
      </c>
      <c r="N45" s="14">
        <v>31.82959765</v>
      </c>
      <c r="O45" s="14">
        <v>30.039999999999999</v>
      </c>
      <c r="P45" s="14">
        <v>29.199999999999999</v>
      </c>
      <c r="Q45" s="14">
        <v>28.050000000000001</v>
      </c>
      <c r="R45" s="14">
        <v>49.039999999999999</v>
      </c>
      <c r="S45" s="14">
        <v>53.079999999999998</v>
      </c>
      <c r="T45" s="14">
        <v>77.439999999999998</v>
      </c>
      <c r="U45" s="14">
        <v>77.590000000000003</v>
      </c>
      <c r="V45" s="14">
        <v>57.323579350000003</v>
      </c>
      <c r="W45" s="14">
        <v>69.910390570000004</v>
      </c>
      <c r="X45" s="14">
        <v>53.510655399999997</v>
      </c>
      <c r="Y45" s="14">
        <v>48.026652990000002</v>
      </c>
      <c r="Z45" s="14">
        <v>40.111710309999999</v>
      </c>
      <c r="AA45" s="15">
        <v>33.59267973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45669</v>
      </c>
      <c r="C48" s="13" t="s">
        <v>27</v>
      </c>
      <c r="D48" s="14"/>
      <c r="E48" s="14">
        <v>133.58000000000001</v>
      </c>
      <c r="F48" s="14"/>
      <c r="G48" s="14"/>
      <c r="H48" s="14"/>
      <c r="I48" s="14"/>
      <c r="J48" s="14"/>
      <c r="K48" s="14"/>
      <c r="L48" s="14"/>
      <c r="M48" s="14">
        <v>176.32168184</v>
      </c>
      <c r="N48" s="14">
        <v>164.55290597999999</v>
      </c>
      <c r="O48" s="14">
        <v>137.89786642999999</v>
      </c>
      <c r="P48" s="14">
        <v>134.41818079000001</v>
      </c>
      <c r="Q48" s="14">
        <v>132.77606831</v>
      </c>
      <c r="R48" s="14">
        <v>136.85099291</v>
      </c>
      <c r="S48" s="14">
        <v>155.86094736999999</v>
      </c>
      <c r="T48" s="14">
        <v>200.70725046000001</v>
      </c>
      <c r="U48" s="14">
        <v>211.71083326999999</v>
      </c>
      <c r="V48" s="14">
        <v>218.08999191999999</v>
      </c>
      <c r="W48" s="14">
        <v>214.29091663</v>
      </c>
      <c r="X48" s="14">
        <v>201.84414950999999</v>
      </c>
      <c r="Y48" s="14">
        <v>178.42825092999999</v>
      </c>
      <c r="Z48" s="14">
        <v>166.26611917</v>
      </c>
      <c r="AA48" s="15">
        <v>159.15455434</v>
      </c>
    </row>
    <row r="49">
      <c r="A49" s="1"/>
      <c r="B49" s="16"/>
      <c r="C49" s="13" t="s">
        <v>28</v>
      </c>
      <c r="D49" s="14">
        <v>30.75</v>
      </c>
      <c r="E49" s="14"/>
      <c r="F49" s="14"/>
      <c r="G49" s="14">
        <v>25.760000000000002</v>
      </c>
      <c r="H49" s="14">
        <v>25.649999999999999</v>
      </c>
      <c r="I49" s="14">
        <v>25.670000000000002</v>
      </c>
      <c r="J49" s="14">
        <v>26.390000000000001</v>
      </c>
      <c r="K49" s="14">
        <v>32.36699737</v>
      </c>
      <c r="L49" s="14">
        <v>35.105839520000004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>
        <v>44.715000000000003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>
        <v>134.14500000000001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45670</v>
      </c>
      <c r="C52" s="13" t="s">
        <v>27</v>
      </c>
      <c r="D52" s="14">
        <v>157.97399830000001</v>
      </c>
      <c r="E52" s="14">
        <v>136.44</v>
      </c>
      <c r="F52" s="14">
        <v>135.65000000000001</v>
      </c>
      <c r="G52" s="14">
        <v>130.33000000000001</v>
      </c>
      <c r="H52" s="14">
        <v>129.92252747000001</v>
      </c>
      <c r="I52" s="14">
        <v>143.1672973</v>
      </c>
      <c r="J52" s="14">
        <v>194.24194993</v>
      </c>
      <c r="K52" s="14">
        <v>249.81253215999999</v>
      </c>
      <c r="L52" s="14">
        <v>306.81895097</v>
      </c>
      <c r="M52" s="14">
        <v>239.59579475999999</v>
      </c>
      <c r="N52" s="14">
        <v>196.23826675000001</v>
      </c>
      <c r="O52" s="14">
        <v>169.99484903999999</v>
      </c>
      <c r="P52" s="14">
        <v>158.69538613</v>
      </c>
      <c r="Q52" s="14">
        <v>168.93698297</v>
      </c>
      <c r="R52" s="14">
        <v>184.53356613</v>
      </c>
      <c r="S52" s="14">
        <v>215.29129524999999</v>
      </c>
      <c r="T52" s="14">
        <v>242.87294978</v>
      </c>
      <c r="U52" s="14">
        <v>232.80812846000001</v>
      </c>
      <c r="V52" s="14">
        <v>234.23750322000001</v>
      </c>
      <c r="W52" s="14">
        <v>230.57435437999999</v>
      </c>
      <c r="X52" s="14">
        <v>223.68000000000001</v>
      </c>
      <c r="Y52" s="14">
        <v>194.93000000000001</v>
      </c>
      <c r="Z52" s="14"/>
      <c r="AA52" s="15">
        <v>161.90000000000001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>
        <v>37.544854260000001</v>
      </c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45671</v>
      </c>
      <c r="C56" s="13" t="s">
        <v>27</v>
      </c>
      <c r="D56" s="14">
        <v>154.56395456999999</v>
      </c>
      <c r="E56" s="14">
        <v>159.25999999999999</v>
      </c>
      <c r="F56" s="14">
        <v>132.19999999999999</v>
      </c>
      <c r="G56" s="14">
        <v>130.56417909999999</v>
      </c>
      <c r="H56" s="14">
        <v>134.76677419000001</v>
      </c>
      <c r="I56" s="14">
        <v>162.64231617999999</v>
      </c>
      <c r="J56" s="14">
        <v>208.61000000000001</v>
      </c>
      <c r="K56" s="14">
        <v>243.31999999999999</v>
      </c>
      <c r="L56" s="14">
        <v>277.34169435000001</v>
      </c>
      <c r="M56" s="14">
        <v>216.05570313000001</v>
      </c>
      <c r="N56" s="14">
        <v>185.45922027</v>
      </c>
      <c r="O56" s="14">
        <v>164.84254301999999</v>
      </c>
      <c r="P56" s="14">
        <v>158.27905113</v>
      </c>
      <c r="Q56" s="14">
        <v>160.51559309000001</v>
      </c>
      <c r="R56" s="14">
        <v>189.54976934999999</v>
      </c>
      <c r="S56" s="14">
        <v>252.0958717</v>
      </c>
      <c r="T56" s="14">
        <v>300.00145658000002</v>
      </c>
      <c r="U56" s="14">
        <v>390.51536779000003</v>
      </c>
      <c r="V56" s="14">
        <v>369.55306773000001</v>
      </c>
      <c r="W56" s="14">
        <v>297.58290836999998</v>
      </c>
      <c r="X56" s="14">
        <v>276.94850817999998</v>
      </c>
      <c r="Y56" s="14">
        <v>262.57336536000003</v>
      </c>
      <c r="Z56" s="14">
        <v>235.74101549</v>
      </c>
      <c r="AA56" s="15">
        <v>186.09430764000001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45672</v>
      </c>
      <c r="C60" s="13" t="s">
        <v>27</v>
      </c>
      <c r="D60" s="14">
        <v>160.35386833000001</v>
      </c>
      <c r="E60" s="14">
        <v>145.13789474000001</v>
      </c>
      <c r="F60" s="14">
        <v>143.76405405</v>
      </c>
      <c r="G60" s="14">
        <v>141.21441175999999</v>
      </c>
      <c r="H60" s="14">
        <v>154.61000000000001</v>
      </c>
      <c r="I60" s="14">
        <v>174.69499999999999</v>
      </c>
      <c r="J60" s="14">
        <v>200.29499999999999</v>
      </c>
      <c r="K60" s="14">
        <v>282.87678570999998</v>
      </c>
      <c r="L60" s="14">
        <v>447.88612903000001</v>
      </c>
      <c r="M60" s="14">
        <v>458.13494023999999</v>
      </c>
      <c r="N60" s="14">
        <v>447.21943887999998</v>
      </c>
      <c r="O60" s="14">
        <v>449.03490040000003</v>
      </c>
      <c r="P60" s="14">
        <v>418.95529175000001</v>
      </c>
      <c r="Q60" s="14">
        <v>414.95732251999999</v>
      </c>
      <c r="R60" s="14">
        <v>416.02244897999998</v>
      </c>
      <c r="S60" s="14">
        <v>465.16387755</v>
      </c>
      <c r="T60" s="14">
        <v>458.09565573999998</v>
      </c>
      <c r="U60" s="14">
        <v>512.85989690999997</v>
      </c>
      <c r="V60" s="14">
        <v>447.05876032999998</v>
      </c>
      <c r="W60" s="14">
        <v>377.31487602999999</v>
      </c>
      <c r="X60" s="14">
        <v>256.38228215999999</v>
      </c>
      <c r="Y60" s="14">
        <v>215.83610766000001</v>
      </c>
      <c r="Z60" s="14">
        <v>202.77336099999999</v>
      </c>
      <c r="AA60" s="15">
        <v>175.51528067000001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45673</v>
      </c>
      <c r="C64" s="13" t="s">
        <v>27</v>
      </c>
      <c r="D64" s="14">
        <v>165.76520690000001</v>
      </c>
      <c r="E64" s="14">
        <v>184.84999999999999</v>
      </c>
      <c r="F64" s="14"/>
      <c r="G64" s="14">
        <v>173.66999999999999</v>
      </c>
      <c r="H64" s="14">
        <v>179.28</v>
      </c>
      <c r="I64" s="14">
        <v>195.18000000000001</v>
      </c>
      <c r="J64" s="14"/>
      <c r="K64" s="14"/>
      <c r="L64" s="14">
        <v>310.11000000000001</v>
      </c>
      <c r="M64" s="14">
        <v>262.5</v>
      </c>
      <c r="N64" s="14">
        <v>227.84999999999999</v>
      </c>
      <c r="O64" s="14">
        <v>210.96000000000001</v>
      </c>
      <c r="P64" s="14">
        <v>202.28999999999999</v>
      </c>
      <c r="Q64" s="14">
        <v>199.23442410999999</v>
      </c>
      <c r="R64" s="14">
        <v>204.1267871</v>
      </c>
      <c r="S64" s="14">
        <v>259.71554680000003</v>
      </c>
      <c r="T64" s="14">
        <v>278.25440454</v>
      </c>
      <c r="U64" s="14">
        <v>290.19413793000001</v>
      </c>
      <c r="V64" s="14">
        <v>272.24433485999998</v>
      </c>
      <c r="W64" s="14">
        <v>265.83006296999997</v>
      </c>
      <c r="X64" s="14">
        <v>235.74760273999999</v>
      </c>
      <c r="Y64" s="14">
        <v>213.16556355</v>
      </c>
      <c r="Z64" s="14">
        <v>193.23592067999999</v>
      </c>
      <c r="AA64" s="15">
        <v>182.40670025</v>
      </c>
    </row>
    <row r="65">
      <c r="A65" s="1"/>
      <c r="B65" s="16"/>
      <c r="C65" s="13" t="s">
        <v>28</v>
      </c>
      <c r="D65" s="14"/>
      <c r="E65" s="14"/>
      <c r="F65" s="14">
        <v>59.090000000000003</v>
      </c>
      <c r="G65" s="14"/>
      <c r="H65" s="14"/>
      <c r="I65" s="14"/>
      <c r="J65" s="14">
        <v>83.400000000000006</v>
      </c>
      <c r="K65" s="14">
        <v>103.94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45674</v>
      </c>
      <c r="C68" s="13" t="s">
        <v>27</v>
      </c>
      <c r="D68" s="14">
        <v>159.91499999999999</v>
      </c>
      <c r="E68" s="14">
        <v>158.42500000000001</v>
      </c>
      <c r="F68" s="14">
        <v>154.33500000000001</v>
      </c>
      <c r="G68" s="14">
        <v>151.685</v>
      </c>
      <c r="H68" s="14">
        <v>152.01499999999999</v>
      </c>
      <c r="I68" s="14">
        <v>160.29499999999999</v>
      </c>
      <c r="J68" s="14">
        <v>208.52115749999999</v>
      </c>
      <c r="K68" s="14">
        <v>262.51999999999998</v>
      </c>
      <c r="L68" s="14">
        <v>277.31945454999999</v>
      </c>
      <c r="M68" s="14"/>
      <c r="N68" s="14"/>
      <c r="O68" s="14"/>
      <c r="P68" s="14">
        <v>189.66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>
        <v>190.15851888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65.515119659999996</v>
      </c>
      <c r="N69" s="14">
        <v>70.525167460000006</v>
      </c>
      <c r="O69" s="14">
        <v>42.287123289999997</v>
      </c>
      <c r="P69" s="14"/>
      <c r="Q69" s="14">
        <v>62.020000000000003</v>
      </c>
      <c r="R69" s="14">
        <v>54.603079579999999</v>
      </c>
      <c r="S69" s="14">
        <v>54.483638970000001</v>
      </c>
      <c r="T69" s="14">
        <v>70.824841849999999</v>
      </c>
      <c r="U69" s="14">
        <v>53.893589740000003</v>
      </c>
      <c r="V69" s="14">
        <v>53.993589739999997</v>
      </c>
      <c r="W69" s="14">
        <v>52.283589739999996</v>
      </c>
      <c r="X69" s="14">
        <v>47.383589739999998</v>
      </c>
      <c r="Y69" s="14">
        <v>72.5</v>
      </c>
      <c r="Z69" s="14">
        <v>69.989999999999995</v>
      </c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45675</v>
      </c>
      <c r="C72" s="13" t="s">
        <v>27</v>
      </c>
      <c r="D72" s="14">
        <v>164.125</v>
      </c>
      <c r="E72" s="14">
        <v>157.535</v>
      </c>
      <c r="F72" s="14">
        <v>157.82499999999999</v>
      </c>
      <c r="G72" s="14">
        <v>154.505</v>
      </c>
      <c r="H72" s="14">
        <v>152.11500000000001</v>
      </c>
      <c r="I72" s="14">
        <v>155.715</v>
      </c>
      <c r="J72" s="14">
        <v>184.12092769</v>
      </c>
      <c r="K72" s="14">
        <v>203.93000000000001</v>
      </c>
      <c r="L72" s="14">
        <v>216.47638842000001</v>
      </c>
      <c r="M72" s="14">
        <v>193.15608273000001</v>
      </c>
      <c r="N72" s="14">
        <v>181.9008542</v>
      </c>
      <c r="O72" s="14">
        <v>166.43578811</v>
      </c>
      <c r="P72" s="14">
        <v>162.51796744000001</v>
      </c>
      <c r="Q72" s="14">
        <v>157.19325456000001</v>
      </c>
      <c r="R72" s="14">
        <v>163.49820656</v>
      </c>
      <c r="S72" s="14">
        <v>184.38503075</v>
      </c>
      <c r="T72" s="14">
        <v>226.40210526000001</v>
      </c>
      <c r="U72" s="14">
        <v>225.57210526</v>
      </c>
      <c r="V72" s="14"/>
      <c r="W72" s="14">
        <v>251.78</v>
      </c>
      <c r="X72" s="14">
        <v>234.18000000000001</v>
      </c>
      <c r="Y72" s="14">
        <v>215.13</v>
      </c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>
        <v>83.790000000000006</v>
      </c>
      <c r="W73" s="14"/>
      <c r="X73" s="14"/>
      <c r="Y73" s="14"/>
      <c r="Z73" s="14">
        <v>68.200000000000003</v>
      </c>
      <c r="AA73" s="15">
        <v>64.680000000000007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45676</v>
      </c>
      <c r="C76" s="13" t="s">
        <v>27</v>
      </c>
      <c r="D76" s="14">
        <v>192.13408383000001</v>
      </c>
      <c r="E76" s="14">
        <v>182.96960591000001</v>
      </c>
      <c r="F76" s="14">
        <v>160.74576923000001</v>
      </c>
      <c r="G76" s="14">
        <v>157.46576923000001</v>
      </c>
      <c r="H76" s="14">
        <v>156.09875</v>
      </c>
      <c r="I76" s="14">
        <v>155.92500000000001</v>
      </c>
      <c r="J76" s="14">
        <v>178.86471698</v>
      </c>
      <c r="K76" s="14">
        <v>183.47197120999999</v>
      </c>
      <c r="L76" s="14">
        <v>182.86314775</v>
      </c>
      <c r="M76" s="14">
        <v>186.55816282999999</v>
      </c>
      <c r="N76" s="14">
        <v>176.28337801999999</v>
      </c>
      <c r="O76" s="14">
        <v>175.84353447999999</v>
      </c>
      <c r="P76" s="14">
        <v>147.60617223</v>
      </c>
      <c r="Q76" s="14">
        <v>153.04529690999999</v>
      </c>
      <c r="R76" s="14">
        <v>172.58868687</v>
      </c>
      <c r="S76" s="14">
        <v>187.92600906999999</v>
      </c>
      <c r="T76" s="14">
        <v>221.75548533</v>
      </c>
      <c r="U76" s="14">
        <v>249.17798191</v>
      </c>
      <c r="V76" s="14">
        <v>252.24148148</v>
      </c>
      <c r="W76" s="14">
        <v>252.89134885000001</v>
      </c>
      <c r="X76" s="14">
        <v>246.18445259000001</v>
      </c>
      <c r="Y76" s="14">
        <v>234.69752371000001</v>
      </c>
      <c r="Z76" s="14">
        <v>198.28449021</v>
      </c>
      <c r="AA76" s="15">
        <v>182.72396494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45677</v>
      </c>
      <c r="C80" s="13" t="s">
        <v>27</v>
      </c>
      <c r="D80" s="14">
        <v>159.16499999999999</v>
      </c>
      <c r="E80" s="14">
        <v>155.73500000000001</v>
      </c>
      <c r="F80" s="14">
        <v>151.51499999999999</v>
      </c>
      <c r="G80" s="14">
        <v>148.655</v>
      </c>
      <c r="H80" s="14">
        <v>150.01499999999999</v>
      </c>
      <c r="I80" s="14">
        <v>168.70500000000001</v>
      </c>
      <c r="J80" s="14">
        <v>246.06766483999999</v>
      </c>
      <c r="K80" s="14">
        <v>444.19278450000002</v>
      </c>
      <c r="L80" s="14">
        <v>669.47852761000001</v>
      </c>
      <c r="M80" s="14">
        <v>437.85000000000002</v>
      </c>
      <c r="N80" s="14">
        <v>354.44</v>
      </c>
      <c r="O80" s="14">
        <v>284.88445110999999</v>
      </c>
      <c r="P80" s="14">
        <v>264.04273935999998</v>
      </c>
      <c r="Q80" s="14">
        <v>252.49708555999999</v>
      </c>
      <c r="R80" s="14">
        <v>282.61685619000002</v>
      </c>
      <c r="S80" s="14">
        <v>408.91112980999998</v>
      </c>
      <c r="T80" s="14">
        <v>677.30573325</v>
      </c>
      <c r="U80" s="14">
        <v>915.26005464000002</v>
      </c>
      <c r="V80" s="14">
        <v>704.12330680000002</v>
      </c>
      <c r="W80" s="14">
        <v>436.48085996999998</v>
      </c>
      <c r="X80" s="14">
        <v>324.05997305</v>
      </c>
      <c r="Y80" s="14">
        <v>250.50165017</v>
      </c>
      <c r="Z80" s="14">
        <v>235.43816380000001</v>
      </c>
      <c r="AA80" s="15">
        <v>210.80070013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45678</v>
      </c>
      <c r="C84" s="13" t="s">
        <v>27</v>
      </c>
      <c r="D84" s="14">
        <v>180.70500000000001</v>
      </c>
      <c r="E84" s="14">
        <v>173.11500000000001</v>
      </c>
      <c r="F84" s="14"/>
      <c r="G84" s="14"/>
      <c r="H84" s="14">
        <v>182.32499999999999</v>
      </c>
      <c r="I84" s="14">
        <v>214.11500000000001</v>
      </c>
      <c r="J84" s="14">
        <v>311.66023289999998</v>
      </c>
      <c r="K84" s="14">
        <v>488.63411765000001</v>
      </c>
      <c r="L84" s="14">
        <v>645.11211810999998</v>
      </c>
      <c r="M84" s="14">
        <v>422.89343317999999</v>
      </c>
      <c r="N84" s="14">
        <v>369.44422269</v>
      </c>
      <c r="O84" s="14">
        <v>320.46996632999998</v>
      </c>
      <c r="P84" s="14">
        <v>319.11814265999999</v>
      </c>
      <c r="Q84" s="14">
        <v>291.86463476</v>
      </c>
      <c r="R84" s="14">
        <v>334.88999999999999</v>
      </c>
      <c r="S84" s="14">
        <v>450.94327406000002</v>
      </c>
      <c r="T84" s="14">
        <v>329.10315525999999</v>
      </c>
      <c r="U84" s="14">
        <v>493.39999999999998</v>
      </c>
      <c r="V84" s="14">
        <v>395.87</v>
      </c>
      <c r="W84" s="14">
        <v>309.93000000000001</v>
      </c>
      <c r="X84" s="14"/>
      <c r="Y84" s="14">
        <v>236.27000000000001</v>
      </c>
      <c r="Z84" s="14">
        <v>216.08000000000001</v>
      </c>
      <c r="AA84" s="15">
        <v>205.58000000000001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>
        <v>89.400000000000006</v>
      </c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>
        <v>63.270000000000003</v>
      </c>
      <c r="G86" s="14">
        <v>64.724999999999994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>
        <v>189.81</v>
      </c>
      <c r="G87" s="19">
        <v>194.17500000000001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45679</v>
      </c>
      <c r="C88" s="13" t="s">
        <v>27</v>
      </c>
      <c r="D88" s="14">
        <v>196.94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>
        <v>37.855833330000003</v>
      </c>
      <c r="F89" s="14">
        <v>37.285833330000003</v>
      </c>
      <c r="G89" s="14"/>
      <c r="H89" s="14"/>
      <c r="I89" s="14"/>
      <c r="J89" s="14">
        <v>105.45999999999999</v>
      </c>
      <c r="K89" s="14">
        <v>173.46000000000001</v>
      </c>
      <c r="L89" s="14">
        <v>76.477368420000005</v>
      </c>
      <c r="M89" s="14">
        <v>69.113069469999999</v>
      </c>
      <c r="N89" s="14">
        <v>71.144405199999994</v>
      </c>
      <c r="O89" s="14">
        <v>58.594727839999997</v>
      </c>
      <c r="P89" s="14">
        <v>54.169536630000003</v>
      </c>
      <c r="Q89" s="14">
        <v>53.121398149999997</v>
      </c>
      <c r="R89" s="14">
        <v>58.757477119999997</v>
      </c>
      <c r="S89" s="14">
        <v>59.983846149999998</v>
      </c>
      <c r="T89" s="14">
        <v>98.327464829999997</v>
      </c>
      <c r="U89" s="14">
        <v>85.056426930000001</v>
      </c>
      <c r="V89" s="14">
        <v>69.884171339999995</v>
      </c>
      <c r="W89" s="14">
        <v>65.063414140000006</v>
      </c>
      <c r="X89" s="14">
        <v>73.554532859999995</v>
      </c>
      <c r="Y89" s="14">
        <v>51.310638300000001</v>
      </c>
      <c r="Z89" s="14">
        <v>46.262452830000001</v>
      </c>
      <c r="AA89" s="15">
        <v>42.869999999999997</v>
      </c>
    </row>
    <row r="90">
      <c r="A90" s="1"/>
      <c r="B90" s="16"/>
      <c r="C90" s="13" t="s">
        <v>29</v>
      </c>
      <c r="D90" s="14"/>
      <c r="E90" s="14"/>
      <c r="F90" s="14"/>
      <c r="G90" s="14">
        <v>61.899999999999999</v>
      </c>
      <c r="H90" s="14">
        <v>62.799999999999997</v>
      </c>
      <c r="I90" s="14">
        <v>71.379999999999995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>
        <v>185.69999999999999</v>
      </c>
      <c r="H91" s="19">
        <v>188.40000000000001</v>
      </c>
      <c r="I91" s="19">
        <v>214.13999999999999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45680</v>
      </c>
      <c r="C92" s="13" t="s">
        <v>27</v>
      </c>
      <c r="D92" s="14">
        <v>191.51707669999999</v>
      </c>
      <c r="E92" s="14">
        <v>162.49000000000001</v>
      </c>
      <c r="F92" s="14">
        <v>143.65000000000001</v>
      </c>
      <c r="G92" s="14">
        <v>142.22</v>
      </c>
      <c r="H92" s="14">
        <v>151.36000000000001</v>
      </c>
      <c r="I92" s="14">
        <v>167.08000000000001</v>
      </c>
      <c r="J92" s="14"/>
      <c r="K92" s="14"/>
      <c r="L92" s="14"/>
      <c r="M92" s="14"/>
      <c r="N92" s="14">
        <v>224.2291841</v>
      </c>
      <c r="O92" s="14">
        <v>219.74627537000001</v>
      </c>
      <c r="P92" s="14">
        <v>215.94869302999999</v>
      </c>
      <c r="Q92" s="14">
        <v>228.44526970999999</v>
      </c>
      <c r="R92" s="14">
        <v>251.34968667999999</v>
      </c>
      <c r="S92" s="14">
        <v>262.55049504999999</v>
      </c>
      <c r="T92" s="14">
        <v>340.30430108000002</v>
      </c>
      <c r="U92" s="14">
        <v>349.91000000000003</v>
      </c>
      <c r="V92" s="14">
        <v>321.82999999999998</v>
      </c>
      <c r="W92" s="14"/>
      <c r="X92" s="14"/>
      <c r="Y92" s="14">
        <v>253.22155601</v>
      </c>
      <c r="Z92" s="14">
        <v>246.27553594</v>
      </c>
      <c r="AA92" s="15">
        <v>204.46646465000001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>
        <v>55.495405409999996</v>
      </c>
      <c r="K93" s="14">
        <v>72.264214960000004</v>
      </c>
      <c r="L93" s="14">
        <v>63.465546949999997</v>
      </c>
      <c r="M93" s="14">
        <v>51.040408419999999</v>
      </c>
      <c r="N93" s="14"/>
      <c r="O93" s="14"/>
      <c r="P93" s="14"/>
      <c r="Q93" s="14"/>
      <c r="R93" s="14"/>
      <c r="S93" s="14"/>
      <c r="T93" s="14"/>
      <c r="U93" s="14"/>
      <c r="V93" s="14"/>
      <c r="W93" s="14">
        <v>102.08</v>
      </c>
      <c r="X93" s="14">
        <v>108.95</v>
      </c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45681</v>
      </c>
      <c r="C96" s="13" t="s">
        <v>27</v>
      </c>
      <c r="D96" s="14">
        <v>162.465</v>
      </c>
      <c r="E96" s="14">
        <v>146.70500000000001</v>
      </c>
      <c r="F96" s="14">
        <v>139.02500000000001</v>
      </c>
      <c r="G96" s="14">
        <v>137.535</v>
      </c>
      <c r="H96" s="14">
        <v>145.42500000000001</v>
      </c>
      <c r="I96" s="14"/>
      <c r="J96" s="14">
        <v>270.02999999999997</v>
      </c>
      <c r="K96" s="14">
        <v>293.44999999999999</v>
      </c>
      <c r="L96" s="14"/>
      <c r="M96" s="14">
        <v>229.91</v>
      </c>
      <c r="N96" s="14">
        <v>215.47909290999999</v>
      </c>
      <c r="O96" s="14">
        <v>200.93317060000001</v>
      </c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>
        <v>86.010000000000005</v>
      </c>
      <c r="M97" s="14"/>
      <c r="N97" s="14"/>
      <c r="O97" s="14"/>
      <c r="P97" s="14">
        <v>48.839101919999997</v>
      </c>
      <c r="Q97" s="14">
        <v>45.02528642</v>
      </c>
      <c r="R97" s="14">
        <v>40.789999999999999</v>
      </c>
      <c r="S97" s="14">
        <v>49.173749999999998</v>
      </c>
      <c r="T97" s="14">
        <v>106.42</v>
      </c>
      <c r="U97" s="14">
        <v>107.26000000000001</v>
      </c>
      <c r="V97" s="14">
        <v>89.636021569999997</v>
      </c>
      <c r="W97" s="14">
        <v>62.314720119999997</v>
      </c>
      <c r="X97" s="14">
        <v>65.762916829999995</v>
      </c>
      <c r="Y97" s="14">
        <v>55.16498249</v>
      </c>
      <c r="Z97" s="14">
        <v>45.405314140000002</v>
      </c>
      <c r="AA97" s="15">
        <v>36.845454549999999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>
        <v>70.019999999999996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>
        <v>210.06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45682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>
        <v>36.136341459999997</v>
      </c>
      <c r="E101" s="14">
        <v>32.246341459999996</v>
      </c>
      <c r="F101" s="14">
        <v>26.896341459999999</v>
      </c>
      <c r="G101" s="14"/>
      <c r="H101" s="14"/>
      <c r="I101" s="14">
        <v>29.026341460000001</v>
      </c>
      <c r="J101" s="14">
        <v>43.933524859999999</v>
      </c>
      <c r="K101" s="14">
        <v>44.825158909999999</v>
      </c>
      <c r="L101" s="14">
        <v>36.460263159999997</v>
      </c>
      <c r="M101" s="14">
        <v>39.299827499999999</v>
      </c>
      <c r="N101" s="14">
        <v>32.655874619999999</v>
      </c>
      <c r="O101" s="14">
        <v>31.312607419999999</v>
      </c>
      <c r="P101" s="14">
        <v>30.533067890000002</v>
      </c>
      <c r="Q101" s="14">
        <v>30.576354370000001</v>
      </c>
      <c r="R101" s="14">
        <v>33.740660269999999</v>
      </c>
      <c r="S101" s="14">
        <v>39.44996665</v>
      </c>
      <c r="T101" s="14">
        <v>54.539514560000001</v>
      </c>
      <c r="U101" s="14">
        <v>56.061477160000003</v>
      </c>
      <c r="V101" s="14">
        <v>51.424682079999997</v>
      </c>
      <c r="W101" s="14">
        <v>50.436557380000004</v>
      </c>
      <c r="X101" s="14">
        <v>50.68407895</v>
      </c>
      <c r="Y101" s="14">
        <v>44.501266700000002</v>
      </c>
      <c r="Z101" s="14">
        <v>43.541049719999997</v>
      </c>
      <c r="AA101" s="15">
        <v>37.346341459999998</v>
      </c>
    </row>
    <row r="102">
      <c r="A102" s="1"/>
      <c r="B102" s="16"/>
      <c r="C102" s="13" t="s">
        <v>29</v>
      </c>
      <c r="D102" s="14"/>
      <c r="E102" s="14"/>
      <c r="F102" s="14"/>
      <c r="G102" s="14">
        <v>42.865000000000002</v>
      </c>
      <c r="H102" s="14">
        <v>44.174999999999997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>
        <v>128.595</v>
      </c>
      <c r="H103" s="19">
        <v>132.52500000000001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45683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39.08634146</v>
      </c>
      <c r="E105" s="14"/>
      <c r="F105" s="14"/>
      <c r="G105" s="14"/>
      <c r="H105" s="14"/>
      <c r="I105" s="14">
        <v>33.780000000000001</v>
      </c>
      <c r="J105" s="14">
        <v>34.509999999999998</v>
      </c>
      <c r="K105" s="14">
        <v>46.682633029999998</v>
      </c>
      <c r="L105" s="14">
        <v>46.2457438</v>
      </c>
      <c r="M105" s="14">
        <v>44.581161960000003</v>
      </c>
      <c r="N105" s="14">
        <v>37.211936119999997</v>
      </c>
      <c r="O105" s="14">
        <v>35.390145769999997</v>
      </c>
      <c r="P105" s="14">
        <v>33.317487360000001</v>
      </c>
      <c r="Q105" s="14">
        <v>32.06902848</v>
      </c>
      <c r="R105" s="14">
        <v>36.711817979999999</v>
      </c>
      <c r="S105" s="14">
        <v>39.657361739999999</v>
      </c>
      <c r="T105" s="14">
        <v>47.29239887</v>
      </c>
      <c r="U105" s="14">
        <v>50.375838700000003</v>
      </c>
      <c r="V105" s="14">
        <v>45.45411833</v>
      </c>
      <c r="W105" s="14">
        <v>45.52721931</v>
      </c>
      <c r="X105" s="14">
        <v>37.641917810000002</v>
      </c>
      <c r="Y105" s="14">
        <v>34.730614869999997</v>
      </c>
      <c r="Z105" s="14">
        <v>32.414948019999997</v>
      </c>
      <c r="AA105" s="15">
        <v>26.433174059999999</v>
      </c>
    </row>
    <row r="106">
      <c r="A106" s="1"/>
      <c r="B106" s="16"/>
      <c r="C106" s="13" t="s">
        <v>29</v>
      </c>
      <c r="D106" s="14"/>
      <c r="E106" s="14">
        <v>59.390000000000001</v>
      </c>
      <c r="F106" s="14">
        <v>57.909999999999997</v>
      </c>
      <c r="G106" s="14">
        <v>55.034999999999997</v>
      </c>
      <c r="H106" s="14">
        <v>54.975000000000001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>
        <v>178.16999999999999</v>
      </c>
      <c r="F107" s="19">
        <v>173.72999999999999</v>
      </c>
      <c r="G107" s="19">
        <v>165.10499999999999</v>
      </c>
      <c r="H107" s="19">
        <v>164.92500000000001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45684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22.45890365</v>
      </c>
      <c r="E109" s="14">
        <v>17.265161290000002</v>
      </c>
      <c r="F109" s="14">
        <v>12.135161289999999</v>
      </c>
      <c r="G109" s="14">
        <v>9.3551612899999999</v>
      </c>
      <c r="H109" s="14">
        <v>14.67</v>
      </c>
      <c r="I109" s="14">
        <v>38.159999999999997</v>
      </c>
      <c r="J109" s="14">
        <v>77.629999999999995</v>
      </c>
      <c r="K109" s="14">
        <v>79.774786320000004</v>
      </c>
      <c r="L109" s="14">
        <v>58.826300879999998</v>
      </c>
      <c r="M109" s="14">
        <v>46.303891970000002</v>
      </c>
      <c r="N109" s="14">
        <v>34.33513919</v>
      </c>
      <c r="O109" s="14">
        <v>33.215723959999998</v>
      </c>
      <c r="P109" s="14">
        <v>31.141351350000001</v>
      </c>
      <c r="Q109" s="14">
        <v>33.563465460000003</v>
      </c>
      <c r="R109" s="14">
        <v>41.252682929999999</v>
      </c>
      <c r="S109" s="14">
        <v>49.005691349999999</v>
      </c>
      <c r="T109" s="14">
        <v>65.040087459999995</v>
      </c>
      <c r="U109" s="14">
        <v>63.292311269999999</v>
      </c>
      <c r="V109" s="14">
        <v>65.265543800000003</v>
      </c>
      <c r="W109" s="14">
        <v>64.557356470000002</v>
      </c>
      <c r="X109" s="14">
        <v>53.41866426</v>
      </c>
      <c r="Y109" s="14">
        <v>47.944691849999998</v>
      </c>
      <c r="Z109" s="14">
        <v>41.244341169999998</v>
      </c>
      <c r="AA109" s="15">
        <v>29.923941809999999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45685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32.346341459999998</v>
      </c>
      <c r="E113" s="14">
        <v>24.784230770000001</v>
      </c>
      <c r="F113" s="14">
        <v>27.16423077</v>
      </c>
      <c r="G113" s="14">
        <v>25.354230770000001</v>
      </c>
      <c r="H113" s="14">
        <v>25.55423077</v>
      </c>
      <c r="I113" s="14">
        <v>36.006341460000002</v>
      </c>
      <c r="J113" s="14">
        <v>67.350901140000005</v>
      </c>
      <c r="K113" s="14">
        <v>43.138536590000001</v>
      </c>
      <c r="L113" s="14">
        <v>43.408461539999998</v>
      </c>
      <c r="M113" s="14">
        <v>38.792452830000002</v>
      </c>
      <c r="N113" s="14">
        <v>38.560000000000002</v>
      </c>
      <c r="O113" s="14">
        <v>37.077251310000001</v>
      </c>
      <c r="P113" s="14">
        <v>36.255945949999997</v>
      </c>
      <c r="Q113" s="14">
        <v>37.466341460000002</v>
      </c>
      <c r="R113" s="14">
        <v>38.76634146</v>
      </c>
      <c r="S113" s="14">
        <v>40.000668939999997</v>
      </c>
      <c r="T113" s="14">
        <v>43.363846150000001</v>
      </c>
      <c r="U113" s="14">
        <v>74.790000000000006</v>
      </c>
      <c r="V113" s="14">
        <v>72.719999999999999</v>
      </c>
      <c r="W113" s="14">
        <v>68.799999999999997</v>
      </c>
      <c r="X113" s="14">
        <v>68.930000000000007</v>
      </c>
      <c r="Y113" s="14">
        <v>60.939999999999998</v>
      </c>
      <c r="Z113" s="14">
        <v>58.93</v>
      </c>
      <c r="AA113" s="15">
        <v>38.147361629999999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45686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>
        <v>28.605161290000002</v>
      </c>
      <c r="E117" s="14">
        <v>26.645161290000001</v>
      </c>
      <c r="F117" s="14">
        <v>24.945161290000001</v>
      </c>
      <c r="G117" s="14">
        <v>24.955161289999999</v>
      </c>
      <c r="H117" s="14">
        <v>26.57516129</v>
      </c>
      <c r="I117" s="14">
        <v>36.042222219999999</v>
      </c>
      <c r="J117" s="14">
        <v>54.504270560000002</v>
      </c>
      <c r="K117" s="14">
        <v>58.437720210000002</v>
      </c>
      <c r="L117" s="14">
        <v>49.038784319999998</v>
      </c>
      <c r="M117" s="14">
        <v>46.465598530000001</v>
      </c>
      <c r="N117" s="14">
        <v>38.34018519</v>
      </c>
      <c r="O117" s="14">
        <v>29.557748830000001</v>
      </c>
      <c r="P117" s="14">
        <v>25.93527027</v>
      </c>
      <c r="Q117" s="14">
        <v>43.159999999999997</v>
      </c>
      <c r="R117" s="14">
        <v>48.630000000000003</v>
      </c>
      <c r="S117" s="14">
        <v>64.829999999999998</v>
      </c>
      <c r="T117" s="14">
        <v>88.959999999999994</v>
      </c>
      <c r="U117" s="14">
        <v>88.739999999999995</v>
      </c>
      <c r="V117" s="14">
        <v>80.870000000000005</v>
      </c>
      <c r="W117" s="14">
        <v>83.109999999999999</v>
      </c>
      <c r="X117" s="14">
        <v>56.255951879999998</v>
      </c>
      <c r="Y117" s="14">
        <v>43.844946370000002</v>
      </c>
      <c r="Z117" s="14">
        <v>37.98902906</v>
      </c>
      <c r="AA117" s="15">
        <v>38.807944759999998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45687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30.059999999999999</v>
      </c>
      <c r="E121" s="14">
        <v>29.899999999999999</v>
      </c>
      <c r="F121" s="14">
        <v>29.425161289999998</v>
      </c>
      <c r="G121" s="14">
        <v>30.035161290000001</v>
      </c>
      <c r="H121" s="14">
        <v>29.93516129</v>
      </c>
      <c r="I121" s="14">
        <v>35.464868060000001</v>
      </c>
      <c r="J121" s="14">
        <v>69.272850520000006</v>
      </c>
      <c r="K121" s="14">
        <v>58.88947829</v>
      </c>
      <c r="L121" s="14">
        <v>56.065414259999997</v>
      </c>
      <c r="M121" s="14">
        <v>50.736256619999999</v>
      </c>
      <c r="N121" s="14">
        <v>45.74076865</v>
      </c>
      <c r="O121" s="14">
        <v>42.963147530000001</v>
      </c>
      <c r="P121" s="14">
        <v>37.046708860000003</v>
      </c>
      <c r="Q121" s="14">
        <v>39.551633119999998</v>
      </c>
      <c r="R121" s="14">
        <v>43.971057559999998</v>
      </c>
      <c r="S121" s="14">
        <v>46.123255810000003</v>
      </c>
      <c r="T121" s="14">
        <v>48.39617647</v>
      </c>
      <c r="U121" s="14">
        <v>53.16375</v>
      </c>
      <c r="V121" s="14">
        <v>55.842144159999997</v>
      </c>
      <c r="W121" s="14">
        <v>50.165436049999997</v>
      </c>
      <c r="X121" s="14">
        <v>45.378461540000004</v>
      </c>
      <c r="Y121" s="14">
        <v>40.583448279999999</v>
      </c>
      <c r="Z121" s="14">
        <v>38.163448279999997</v>
      </c>
      <c r="AA121" s="15">
        <v>36.20652956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45688</v>
      </c>
      <c r="C124" s="13" t="s">
        <v>27</v>
      </c>
      <c r="D124" s="14"/>
      <c r="E124" s="14"/>
      <c r="F124" s="14"/>
      <c r="G124" s="14"/>
      <c r="H124" s="14"/>
      <c r="I124" s="14"/>
      <c r="J124" s="14">
        <v>223.74000000000001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>
        <v>34.409999999999997</v>
      </c>
      <c r="H125" s="14">
        <v>35.270000000000003</v>
      </c>
      <c r="I125" s="14"/>
      <c r="J125" s="14"/>
      <c r="K125" s="14">
        <v>79.859999999999999</v>
      </c>
      <c r="L125" s="14">
        <v>54.822186010000003</v>
      </c>
      <c r="M125" s="14">
        <v>64.207892360000002</v>
      </c>
      <c r="N125" s="14">
        <v>57.166211910000001</v>
      </c>
      <c r="O125" s="14">
        <v>40.185968819999999</v>
      </c>
      <c r="P125" s="14">
        <v>38.632584389999998</v>
      </c>
      <c r="Q125" s="14">
        <v>38.59420806</v>
      </c>
      <c r="R125" s="14">
        <v>41.814939600000002</v>
      </c>
      <c r="S125" s="14">
        <v>49.700148849999998</v>
      </c>
      <c r="T125" s="14">
        <v>56.948480439999997</v>
      </c>
      <c r="U125" s="14">
        <v>55.028192879999999</v>
      </c>
      <c r="V125" s="14">
        <v>77.268724480000003</v>
      </c>
      <c r="W125" s="14">
        <v>55.901572809999998</v>
      </c>
      <c r="X125" s="14">
        <v>61.51216806</v>
      </c>
      <c r="Y125" s="14">
        <v>45.909999999999997</v>
      </c>
      <c r="Z125" s="14">
        <v>47.05987554</v>
      </c>
      <c r="AA125" s="15">
        <v>40.22634146</v>
      </c>
    </row>
    <row r="126">
      <c r="A126" s="1"/>
      <c r="B126" s="16"/>
      <c r="C126" s="13" t="s">
        <v>29</v>
      </c>
      <c r="D126" s="14">
        <v>60</v>
      </c>
      <c r="E126" s="14">
        <v>58.704999999999998</v>
      </c>
      <c r="F126" s="14">
        <v>57.020000000000003</v>
      </c>
      <c r="G126" s="14"/>
      <c r="H126" s="14"/>
      <c r="I126" s="14">
        <v>60.890000000000001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>
        <v>180</v>
      </c>
      <c r="E127" s="23">
        <v>176.11500000000001</v>
      </c>
      <c r="F127" s="23">
        <v>171.06</v>
      </c>
      <c r="G127" s="23"/>
      <c r="H127" s="23"/>
      <c r="I127" s="23">
        <v>182.66999999999999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45658</v>
      </c>
      <c r="B2" s="29" t="s">
        <v>35</v>
      </c>
      <c r="C2" s="29">
        <v>1</v>
      </c>
      <c r="D2" s="30">
        <v>61.494999999999997</v>
      </c>
    </row>
    <row r="3" ht="16.5">
      <c r="A3" s="28">
        <v>45659</v>
      </c>
      <c r="B3" s="29" t="s">
        <v>35</v>
      </c>
      <c r="C3" s="29">
        <v>1</v>
      </c>
      <c r="D3" s="30">
        <v>61.494999999999997</v>
      </c>
    </row>
    <row r="4" ht="16.5">
      <c r="A4" s="28">
        <v>45660</v>
      </c>
      <c r="B4" s="29" t="s">
        <v>35</v>
      </c>
      <c r="C4" s="29">
        <v>1</v>
      </c>
      <c r="D4" s="30">
        <v>61.494999999999997</v>
      </c>
    </row>
    <row r="5" ht="16.5">
      <c r="A5" s="28">
        <v>45661</v>
      </c>
      <c r="B5" s="29" t="s">
        <v>35</v>
      </c>
      <c r="C5" s="29">
        <v>1</v>
      </c>
      <c r="D5" s="30">
        <v>61.494199999999999</v>
      </c>
    </row>
    <row r="6" ht="16.5">
      <c r="A6" s="28">
        <v>45662</v>
      </c>
      <c r="B6" s="29" t="s">
        <v>35</v>
      </c>
      <c r="C6" s="29">
        <v>1</v>
      </c>
      <c r="D6" s="30">
        <v>61.494199999999999</v>
      </c>
    </row>
    <row r="7" ht="16.5">
      <c r="A7" s="28">
        <v>45663</v>
      </c>
      <c r="B7" s="29" t="s">
        <v>35</v>
      </c>
      <c r="C7" s="29">
        <v>1</v>
      </c>
      <c r="D7" s="30">
        <v>61.494199999999999</v>
      </c>
    </row>
    <row r="8" ht="16.5">
      <c r="A8" s="28">
        <v>45664</v>
      </c>
      <c r="B8" s="29" t="s">
        <v>35</v>
      </c>
      <c r="C8" s="29">
        <v>1</v>
      </c>
      <c r="D8" s="30">
        <v>61.494199999999999</v>
      </c>
    </row>
    <row r="9" ht="16.5">
      <c r="A9" s="28">
        <v>45665</v>
      </c>
      <c r="B9" s="29" t="s">
        <v>35</v>
      </c>
      <c r="C9" s="29">
        <v>1</v>
      </c>
      <c r="D9" s="30">
        <v>61.494199999999999</v>
      </c>
    </row>
    <row r="10" ht="16.5">
      <c r="A10" s="28">
        <v>45666</v>
      </c>
      <c r="B10" s="29" t="s">
        <v>35</v>
      </c>
      <c r="C10" s="29">
        <v>1</v>
      </c>
      <c r="D10" s="30">
        <v>61.493699999999997</v>
      </c>
    </row>
    <row r="11" ht="16.5">
      <c r="A11" s="28">
        <v>45667</v>
      </c>
      <c r="B11" s="29" t="s">
        <v>35</v>
      </c>
      <c r="C11" s="29">
        <v>1</v>
      </c>
      <c r="D11" s="30">
        <v>61.494700000000002</v>
      </c>
    </row>
    <row r="12" ht="16.5">
      <c r="A12" s="28">
        <v>45668</v>
      </c>
      <c r="B12" s="29" t="s">
        <v>35</v>
      </c>
      <c r="C12" s="29">
        <v>1</v>
      </c>
      <c r="D12" s="30">
        <v>61.495699999999999</v>
      </c>
    </row>
    <row r="13" ht="16.5">
      <c r="A13" s="28">
        <v>45669</v>
      </c>
      <c r="B13" s="29" t="s">
        <v>35</v>
      </c>
      <c r="C13" s="29">
        <v>1</v>
      </c>
      <c r="D13" s="30">
        <v>61.495699999999999</v>
      </c>
    </row>
    <row r="14" ht="16.5">
      <c r="A14" s="28">
        <v>45670</v>
      </c>
      <c r="B14" s="29" t="s">
        <v>35</v>
      </c>
      <c r="C14" s="29">
        <v>1</v>
      </c>
      <c r="D14" s="30">
        <v>61.495699999999999</v>
      </c>
    </row>
    <row r="15" ht="16.5">
      <c r="A15" s="28">
        <v>45671</v>
      </c>
      <c r="B15" s="29" t="s">
        <v>35</v>
      </c>
      <c r="C15" s="29">
        <v>1</v>
      </c>
      <c r="D15" s="30">
        <v>61.515700000000002</v>
      </c>
    </row>
    <row r="16" ht="16.5">
      <c r="A16" s="28">
        <v>45672</v>
      </c>
      <c r="B16" s="29" t="s">
        <v>35</v>
      </c>
      <c r="C16" s="29">
        <v>1</v>
      </c>
      <c r="D16" s="30">
        <v>61.536799999999999</v>
      </c>
    </row>
    <row r="17" ht="16.5">
      <c r="A17" s="28">
        <v>45673</v>
      </c>
      <c r="B17" s="29" t="s">
        <v>35</v>
      </c>
      <c r="C17" s="29">
        <v>1</v>
      </c>
      <c r="D17" s="30">
        <v>61.536999999999999</v>
      </c>
    </row>
    <row r="18" ht="16.5">
      <c r="A18" s="28">
        <v>45674</v>
      </c>
      <c r="B18" s="29" t="s">
        <v>35</v>
      </c>
      <c r="C18" s="29">
        <v>1</v>
      </c>
      <c r="D18" s="30">
        <v>61.534999999999997</v>
      </c>
    </row>
    <row r="19" ht="16.5">
      <c r="A19" s="28">
        <v>45675</v>
      </c>
      <c r="B19" s="29" t="s">
        <v>35</v>
      </c>
      <c r="C19" s="29">
        <v>1</v>
      </c>
      <c r="D19" s="30">
        <v>61.560000000000002</v>
      </c>
    </row>
    <row r="20" ht="16.5">
      <c r="A20" s="28">
        <v>45676</v>
      </c>
      <c r="B20" s="29" t="s">
        <v>35</v>
      </c>
      <c r="C20" s="29">
        <v>1</v>
      </c>
      <c r="D20" s="30">
        <v>61.560000000000002</v>
      </c>
    </row>
    <row r="21" ht="16.5">
      <c r="A21" s="28">
        <v>45677</v>
      </c>
      <c r="B21" s="29" t="s">
        <v>35</v>
      </c>
      <c r="C21" s="29">
        <v>1</v>
      </c>
      <c r="D21" s="30">
        <v>61.560000000000002</v>
      </c>
    </row>
    <row r="22" ht="16.5">
      <c r="A22" s="28">
        <v>45678</v>
      </c>
      <c r="B22" s="29" t="s">
        <v>35</v>
      </c>
      <c r="C22" s="29">
        <v>1</v>
      </c>
      <c r="D22" s="30">
        <v>61.585900000000002</v>
      </c>
    </row>
    <row r="23" ht="16.5">
      <c r="A23" s="28">
        <v>45679</v>
      </c>
      <c r="B23" s="29" t="s">
        <v>35</v>
      </c>
      <c r="C23" s="29">
        <v>1</v>
      </c>
      <c r="D23" s="30">
        <v>61.6053</v>
      </c>
    </row>
    <row r="24" ht="16.5">
      <c r="A24" s="28">
        <v>45680</v>
      </c>
      <c r="B24" s="29" t="s">
        <v>35</v>
      </c>
      <c r="C24" s="29">
        <v>1</v>
      </c>
      <c r="D24" s="30">
        <v>61.632800000000003</v>
      </c>
    </row>
    <row r="25" ht="16.5">
      <c r="A25" s="28">
        <v>45681</v>
      </c>
      <c r="B25" s="29" t="s">
        <v>35</v>
      </c>
      <c r="C25" s="29">
        <v>1</v>
      </c>
      <c r="D25" s="30">
        <v>61.636600000000001</v>
      </c>
    </row>
    <row r="26" ht="16.5">
      <c r="A26" s="28">
        <v>45682</v>
      </c>
      <c r="B26" s="29" t="s">
        <v>35</v>
      </c>
      <c r="C26" s="29">
        <v>1</v>
      </c>
      <c r="D26" s="30">
        <v>61.643999999999998</v>
      </c>
    </row>
    <row r="27" ht="16.5">
      <c r="A27" s="28">
        <v>45683</v>
      </c>
      <c r="B27" s="29" t="s">
        <v>35</v>
      </c>
      <c r="C27" s="29">
        <v>1</v>
      </c>
      <c r="D27" s="30">
        <v>61.643999999999998</v>
      </c>
    </row>
    <row r="28" ht="16.5">
      <c r="A28" s="28">
        <v>45684</v>
      </c>
      <c r="B28" s="29" t="s">
        <v>35</v>
      </c>
      <c r="C28" s="29">
        <v>1</v>
      </c>
      <c r="D28" s="30">
        <v>61.643999999999998</v>
      </c>
    </row>
    <row r="29" ht="16.5">
      <c r="A29" s="28">
        <v>45685</v>
      </c>
      <c r="B29" s="29" t="s">
        <v>35</v>
      </c>
      <c r="C29" s="29">
        <v>1</v>
      </c>
      <c r="D29" s="30">
        <v>61.629800000000003</v>
      </c>
    </row>
    <row r="30" ht="16.5">
      <c r="A30" s="28">
        <v>45686</v>
      </c>
      <c r="B30" s="29" t="s">
        <v>35</v>
      </c>
      <c r="C30" s="29">
        <v>1</v>
      </c>
      <c r="D30" s="30">
        <v>61.571800000000003</v>
      </c>
    </row>
    <row r="31" ht="16.5">
      <c r="A31" s="28">
        <v>45687</v>
      </c>
      <c r="B31" s="29" t="s">
        <v>35</v>
      </c>
      <c r="C31" s="29">
        <v>1</v>
      </c>
      <c r="D31" s="30">
        <v>61.527999999999999</v>
      </c>
    </row>
    <row r="32" ht="15.75">
      <c r="A32" s="31">
        <v>45688</v>
      </c>
      <c r="B32" s="32" t="s">
        <v>35</v>
      </c>
      <c r="C32" s="32">
        <v>1</v>
      </c>
      <c r="D32" s="33">
        <v>61.495800000000003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45658</v>
      </c>
      <c r="C4" s="13" t="s">
        <v>27</v>
      </c>
      <c r="D4" s="14">
        <v>13583.015600000001</v>
      </c>
      <c r="E4" s="14">
        <v>11633.624100000001</v>
      </c>
      <c r="F4" s="14">
        <v>10746.251249999999</v>
      </c>
      <c r="G4" s="14">
        <v>6594.7237999999998</v>
      </c>
      <c r="H4" s="14">
        <v>5997.1315410467996</v>
      </c>
      <c r="I4" s="14">
        <v>3320.94820824305</v>
      </c>
      <c r="J4" s="14">
        <v>2591.3993</v>
      </c>
      <c r="K4" s="14">
        <v>2432.3695027880499</v>
      </c>
      <c r="L4" s="14">
        <v>2142.0600651954001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>
        <v>12420.7601</v>
      </c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>
        <v>825.26289999999995</v>
      </c>
      <c r="N5" s="14">
        <v>968.92315469984999</v>
      </c>
      <c r="O5" s="14">
        <v>1077.4774555793499</v>
      </c>
      <c r="P5" s="14">
        <v>1203.8713434230001</v>
      </c>
      <c r="Q5" s="14">
        <v>1425.97114934505</v>
      </c>
      <c r="R5" s="14">
        <v>1547.0100322953499</v>
      </c>
      <c r="S5" s="14">
        <v>2106.4430700915</v>
      </c>
      <c r="T5" s="14">
        <v>2675.2226431549502</v>
      </c>
      <c r="U5" s="14">
        <v>4907.9159499999996</v>
      </c>
      <c r="V5" s="14">
        <v>4661.3209999999999</v>
      </c>
      <c r="W5" s="14">
        <v>3932.0836364960501</v>
      </c>
      <c r="X5" s="14">
        <v>2665.1932999999999</v>
      </c>
      <c r="Y5" s="14"/>
      <c r="Z5" s="14">
        <v>2658.4288499999998</v>
      </c>
      <c r="AA5" s="15">
        <v>1397.78135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45659</v>
      </c>
      <c r="C8" s="13" t="s">
        <v>27</v>
      </c>
      <c r="D8" s="14">
        <v>4646.0576255306496</v>
      </c>
      <c r="E8" s="14">
        <v>5442.0053418576999</v>
      </c>
      <c r="F8" s="14">
        <v>5835.4339972624502</v>
      </c>
      <c r="G8" s="14">
        <v>3793.2713118335</v>
      </c>
      <c r="H8" s="14">
        <v>4378.4440000000004</v>
      </c>
      <c r="I8" s="14">
        <v>6405.08822478</v>
      </c>
      <c r="J8" s="14">
        <v>9738.5332925706007</v>
      </c>
      <c r="K8" s="14">
        <v>12389.197026252201</v>
      </c>
      <c r="L8" s="14">
        <v>10392.1346575977</v>
      </c>
      <c r="M8" s="14">
        <v>12154.4443910141</v>
      </c>
      <c r="N8" s="14">
        <v>11869.149950000001</v>
      </c>
      <c r="O8" s="14"/>
      <c r="P8" s="14"/>
      <c r="Q8" s="14"/>
      <c r="R8" s="14">
        <v>11535.232099999999</v>
      </c>
      <c r="S8" s="14">
        <v>11637.22782568535</v>
      </c>
      <c r="T8" s="14">
        <v>13906.4108978816</v>
      </c>
      <c r="U8" s="14">
        <v>15780.7478020374</v>
      </c>
      <c r="V8" s="14">
        <v>14636.83537070475</v>
      </c>
      <c r="W8" s="14">
        <v>14958.819523142951</v>
      </c>
      <c r="X8" s="14">
        <v>11432.864234862351</v>
      </c>
      <c r="Y8" s="14">
        <v>10747.8230683495</v>
      </c>
      <c r="Z8" s="14">
        <v>10202.1616470137</v>
      </c>
      <c r="AA8" s="15">
        <v>7839.9889886661003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>
        <v>3801.0059500000002</v>
      </c>
      <c r="P9" s="14">
        <v>2965.5777715325999</v>
      </c>
      <c r="Q9" s="14">
        <v>2157.33040704825</v>
      </c>
      <c r="R9" s="14"/>
      <c r="S9" s="14"/>
      <c r="T9" s="14"/>
      <c r="U9" s="14"/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45660</v>
      </c>
      <c r="C12" s="13" t="s">
        <v>27</v>
      </c>
      <c r="D12" s="14">
        <v>8320.0318935243995</v>
      </c>
      <c r="E12" s="14">
        <v>7708.6228112914996</v>
      </c>
      <c r="F12" s="14">
        <v>7151.9957313101504</v>
      </c>
      <c r="G12" s="14">
        <v>6983.8137027375496</v>
      </c>
      <c r="H12" s="14">
        <v>6811.62770273755</v>
      </c>
      <c r="I12" s="14">
        <v>7357.7860196620504</v>
      </c>
      <c r="J12" s="14">
        <v>8981.9776184131006</v>
      </c>
      <c r="K12" s="14"/>
      <c r="L12" s="14">
        <v>13337.65055</v>
      </c>
      <c r="M12" s="14"/>
      <c r="N12" s="14">
        <v>10745.10942129415</v>
      </c>
      <c r="O12" s="14">
        <v>9118.1881172983994</v>
      </c>
      <c r="P12" s="14">
        <v>9054.5622583580498</v>
      </c>
      <c r="Q12" s="14">
        <v>8788.4249039356</v>
      </c>
      <c r="R12" s="14">
        <v>9481.7930764210505</v>
      </c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4447.9333500000002</v>
      </c>
      <c r="L13" s="14"/>
      <c r="M13" s="14">
        <v>4294.8108000000002</v>
      </c>
      <c r="N13" s="14"/>
      <c r="O13" s="14"/>
      <c r="P13" s="14"/>
      <c r="Q13" s="14"/>
      <c r="R13" s="14"/>
      <c r="S13" s="14">
        <v>4166.9012000000002</v>
      </c>
      <c r="T13" s="14">
        <v>5011.8424999999997</v>
      </c>
      <c r="U13" s="14">
        <v>4378.6789244289002</v>
      </c>
      <c r="V13" s="14">
        <v>3546.05912114475</v>
      </c>
      <c r="W13" s="14">
        <v>3567.5473565067</v>
      </c>
      <c r="X13" s="14">
        <v>2807.69322891295</v>
      </c>
      <c r="Y13" s="14">
        <v>2691.80459033955</v>
      </c>
      <c r="Z13" s="14">
        <v>2523.1373668319002</v>
      </c>
      <c r="AA13" s="15">
        <v>2342.4004544895502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45661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v>11747.509200559083</v>
      </c>
      <c r="R16" s="14">
        <v>11284.551055490459</v>
      </c>
      <c r="S16" s="14">
        <v>13374.373557999999</v>
      </c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>
        <v>2135.7076487867421</v>
      </c>
      <c r="E17" s="14">
        <v>2009.3742299616861</v>
      </c>
      <c r="F17" s="14">
        <v>1870.3973379616859</v>
      </c>
      <c r="G17" s="14">
        <v>1832.7873278165339</v>
      </c>
      <c r="H17" s="14">
        <v>1853.6953558165339</v>
      </c>
      <c r="I17" s="14">
        <v>1949.724855961686</v>
      </c>
      <c r="J17" s="14">
        <v>2369.8867330167882</v>
      </c>
      <c r="K17" s="14">
        <v>2814.560446013516</v>
      </c>
      <c r="L17" s="14">
        <v>2817.2744396455041</v>
      </c>
      <c r="M17" s="14">
        <v>2661.4467513811778</v>
      </c>
      <c r="N17" s="14">
        <v>2409.5477364616859</v>
      </c>
      <c r="O17" s="14">
        <v>2372.0362744616859</v>
      </c>
      <c r="P17" s="14">
        <v>2404.36068347331</v>
      </c>
      <c r="Q17" s="14"/>
      <c r="R17" s="14"/>
      <c r="S17" s="14"/>
      <c r="T17" s="14">
        <v>4965.6307492579017</v>
      </c>
      <c r="U17" s="14">
        <v>4485.9255750828579</v>
      </c>
      <c r="V17" s="14">
        <v>4645.207565974828</v>
      </c>
      <c r="W17" s="14">
        <v>4748.9271802550402</v>
      </c>
      <c r="X17" s="14">
        <v>3905.1217075580062</v>
      </c>
      <c r="Y17" s="14">
        <v>3240.0512431763941</v>
      </c>
      <c r="Z17" s="14">
        <v>3218.2974842139101</v>
      </c>
      <c r="AA17" s="15">
        <v>2768.8604108070381</v>
      </c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45662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2218.3354227537338</v>
      </c>
      <c r="E21" s="14">
        <v>1905.0740009737981</v>
      </c>
      <c r="F21" s="14">
        <v>1842.7961914521541</v>
      </c>
      <c r="G21" s="14">
        <v>1899.802097058378</v>
      </c>
      <c r="H21" s="14">
        <v>1847.523668151772</v>
      </c>
      <c r="I21" s="14">
        <v>1777.511936026988</v>
      </c>
      <c r="J21" s="14">
        <v>1883.386752293208</v>
      </c>
      <c r="K21" s="14">
        <v>2004.1224260404781</v>
      </c>
      <c r="L21" s="14">
        <v>1886.13109761749</v>
      </c>
      <c r="M21" s="14">
        <v>1985.346035449046</v>
      </c>
      <c r="N21" s="14">
        <v>1777.4605680769021</v>
      </c>
      <c r="O21" s="14">
        <v>2038.787886654176</v>
      </c>
      <c r="P21" s="14">
        <v>1961.3614796804941</v>
      </c>
      <c r="Q21" s="14">
        <v>2079.7345923844141</v>
      </c>
      <c r="R21" s="14">
        <v>2303.3657929480441</v>
      </c>
      <c r="S21" s="14">
        <v>2904.360621825072</v>
      </c>
      <c r="T21" s="14">
        <v>4785.8982994840017</v>
      </c>
      <c r="U21" s="14">
        <v>4114.2783682739419</v>
      </c>
      <c r="V21" s="14">
        <v>3812.9356059818101</v>
      </c>
      <c r="W21" s="14">
        <v>3760.007005048024</v>
      </c>
      <c r="X21" s="14">
        <v>3664.7853935645599</v>
      </c>
      <c r="Y21" s="14">
        <v>3277.0420540780801</v>
      </c>
      <c r="Z21" s="14">
        <v>2122.3658333329322</v>
      </c>
      <c r="AA21" s="15">
        <v>1595.706875282274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45663</v>
      </c>
      <c r="C24" s="13" t="s">
        <v>27</v>
      </c>
      <c r="D24" s="14"/>
      <c r="E24" s="14">
        <v>7569.500111598938</v>
      </c>
      <c r="F24" s="14"/>
      <c r="G24" s="14"/>
      <c r="H24" s="14"/>
      <c r="I24" s="14"/>
      <c r="J24" s="14"/>
      <c r="K24" s="14">
        <v>12948.833694000001</v>
      </c>
      <c r="L24" s="14">
        <v>11235.953362539796</v>
      </c>
      <c r="M24" s="14">
        <v>9412.3028220512333</v>
      </c>
      <c r="N24" s="14">
        <v>9063.0151960000003</v>
      </c>
      <c r="O24" s="14"/>
      <c r="P24" s="14"/>
      <c r="Q24" s="14"/>
      <c r="R24" s="14"/>
      <c r="S24" s="14"/>
      <c r="T24" s="14"/>
      <c r="U24" s="14">
        <v>16518.572004000001</v>
      </c>
      <c r="V24" s="14"/>
      <c r="W24" s="14"/>
      <c r="X24" s="14"/>
      <c r="Y24" s="14">
        <v>11902.817352</v>
      </c>
      <c r="Z24" s="14"/>
      <c r="AA24" s="15"/>
    </row>
    <row r="25">
      <c r="A25" s="1"/>
      <c r="B25" s="16"/>
      <c r="C25" s="13" t="s">
        <v>28</v>
      </c>
      <c r="D25" s="14">
        <v>1991.2380997622779</v>
      </c>
      <c r="E25" s="14"/>
      <c r="F25" s="14"/>
      <c r="G25" s="14">
        <v>1381.774674</v>
      </c>
      <c r="H25" s="14">
        <v>1376.8551379999999</v>
      </c>
      <c r="I25" s="14"/>
      <c r="J25" s="14"/>
      <c r="K25" s="14"/>
      <c r="L25" s="14"/>
      <c r="M25" s="14"/>
      <c r="N25" s="14"/>
      <c r="O25" s="14">
        <v>1677.89562186238</v>
      </c>
      <c r="P25" s="14">
        <v>1686.689398847346</v>
      </c>
      <c r="Q25" s="14">
        <v>2128.5945119774278</v>
      </c>
      <c r="R25" s="14">
        <v>2363.9134785262381</v>
      </c>
      <c r="S25" s="14">
        <v>2843.6264692290438</v>
      </c>
      <c r="T25" s="14">
        <v>3055.4711004614119</v>
      </c>
      <c r="U25" s="14"/>
      <c r="V25" s="14">
        <v>4248.0101696745478</v>
      </c>
      <c r="W25" s="14">
        <v>4960.7371139999996</v>
      </c>
      <c r="X25" s="14">
        <v>4772.5648620000002</v>
      </c>
      <c r="Y25" s="14"/>
      <c r="Z25" s="14">
        <v>3766.5197499999999</v>
      </c>
      <c r="AA25" s="15">
        <v>2826.8883740000001</v>
      </c>
    </row>
    <row r="26">
      <c r="A26" s="1"/>
      <c r="B26" s="16"/>
      <c r="C26" s="13" t="s">
        <v>29</v>
      </c>
      <c r="D26" s="14"/>
      <c r="E26" s="14"/>
      <c r="F26" s="14">
        <v>2401.0410390000002</v>
      </c>
      <c r="G26" s="14"/>
      <c r="H26" s="14"/>
      <c r="I26" s="14">
        <v>3104.8421579999999</v>
      </c>
      <c r="J26" s="14">
        <v>4287.3756240000002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/>
      <c r="F27" s="19">
        <v>7203.1231170000001</v>
      </c>
      <c r="G27" s="19"/>
      <c r="H27" s="19"/>
      <c r="I27" s="19">
        <v>9314.5264740000002</v>
      </c>
      <c r="J27" s="19">
        <v>12862.126872000001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45664</v>
      </c>
      <c r="C28" s="13" t="s">
        <v>27</v>
      </c>
      <c r="D28" s="14">
        <v>3137.434084</v>
      </c>
      <c r="E28" s="14"/>
      <c r="F28" s="14"/>
      <c r="G28" s="14"/>
      <c r="H28" s="14"/>
      <c r="I28" s="14">
        <v>6924.2469199999996</v>
      </c>
      <c r="J28" s="14">
        <v>11737.850279507637</v>
      </c>
      <c r="K28" s="14">
        <v>15840.905919999999</v>
      </c>
      <c r="L28" s="14">
        <v>13569.468775995814</v>
      </c>
      <c r="M28" s="14">
        <v>11493.665039846537</v>
      </c>
      <c r="N28" s="14">
        <v>9918.1874687800246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>
        <v>2476.8952735725838</v>
      </c>
      <c r="P29" s="14">
        <v>2642.0947437157042</v>
      </c>
      <c r="Q29" s="14">
        <v>2517.3163219616858</v>
      </c>
      <c r="R29" s="14">
        <v>3161.2868816806899</v>
      </c>
      <c r="S29" s="14">
        <v>3322.619717671384</v>
      </c>
      <c r="T29" s="14">
        <v>4238.5522522548717</v>
      </c>
      <c r="U29" s="14">
        <v>4464.1747899798856</v>
      </c>
      <c r="V29" s="14">
        <v>4174.0376281047484</v>
      </c>
      <c r="W29" s="14">
        <v>3870.7336325218998</v>
      </c>
      <c r="X29" s="14">
        <v>2858.8073443717199</v>
      </c>
      <c r="Y29" s="14">
        <v>2905.7830177227661</v>
      </c>
      <c r="Z29" s="14">
        <v>2736.3736048373439</v>
      </c>
      <c r="AA29" s="15">
        <v>1941.7603768441379</v>
      </c>
    </row>
    <row r="30">
      <c r="A30" s="1"/>
      <c r="B30" s="16"/>
      <c r="C30" s="13" t="s">
        <v>29</v>
      </c>
      <c r="D30" s="14"/>
      <c r="E30" s="14">
        <v>1801.1651179999999</v>
      </c>
      <c r="F30" s="14">
        <v>1639.742843</v>
      </c>
      <c r="G30" s="14">
        <v>417.23814700000003</v>
      </c>
      <c r="H30" s="14">
        <v>2146.1475799999998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>
        <v>5403.4953539999997</v>
      </c>
      <c r="F31" s="19">
        <v>4919.228529</v>
      </c>
      <c r="G31" s="19">
        <v>1251.7144410000001</v>
      </c>
      <c r="H31" s="19">
        <v>6438.4427400000004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45665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1567.0479135385881</v>
      </c>
      <c r="E33" s="14">
        <v>1490.959588379922</v>
      </c>
      <c r="F33" s="14">
        <v>1354.2779815385879</v>
      </c>
      <c r="G33" s="14">
        <v>1300.1630855385879</v>
      </c>
      <c r="H33" s="14">
        <v>1542.450233538588</v>
      </c>
      <c r="I33" s="14">
        <v>2258.3878201781981</v>
      </c>
      <c r="J33" s="14">
        <v>2946.672660525056</v>
      </c>
      <c r="K33" s="14">
        <v>3480.8571422545901</v>
      </c>
      <c r="L33" s="14">
        <v>2923.5318168644021</v>
      </c>
      <c r="M33" s="14">
        <v>2564.4185768188381</v>
      </c>
      <c r="N33" s="14">
        <v>2236.1537380137602</v>
      </c>
      <c r="O33" s="14">
        <v>2224.0128778434441</v>
      </c>
      <c r="P33" s="14">
        <v>2274.726813129706</v>
      </c>
      <c r="Q33" s="14">
        <v>2280.8776696342179</v>
      </c>
      <c r="R33" s="14">
        <v>2317.5455806411242</v>
      </c>
      <c r="S33" s="14">
        <v>3549.615345859474</v>
      </c>
      <c r="T33" s="14">
        <v>3415.973458203398</v>
      </c>
      <c r="U33" s="14">
        <v>3469.2713441070241</v>
      </c>
      <c r="V33" s="14">
        <v>3394.1595966546602</v>
      </c>
      <c r="W33" s="14">
        <v>3355.9383476902321</v>
      </c>
      <c r="X33" s="14">
        <v>3102.6935322037398</v>
      </c>
      <c r="Y33" s="14">
        <v>2951.0204197638041</v>
      </c>
      <c r="Z33" s="14">
        <v>2590.49340961198</v>
      </c>
      <c r="AA33" s="15">
        <v>1961.6069663717201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45666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1943.412967495836</v>
      </c>
      <c r="E37" s="14">
        <v>2232.8835497988512</v>
      </c>
      <c r="F37" s="14">
        <v>1897.6955820000001</v>
      </c>
      <c r="G37" s="14">
        <v>1862.6441729999999</v>
      </c>
      <c r="H37" s="14">
        <v>1938.281424</v>
      </c>
      <c r="I37" s="14">
        <v>2242.3729193675008</v>
      </c>
      <c r="J37" s="14">
        <v>2815.3134783026971</v>
      </c>
      <c r="K37" s="14">
        <v>3432.4073353937251</v>
      </c>
      <c r="L37" s="14">
        <v>3482.6686484213701</v>
      </c>
      <c r="M37" s="14">
        <v>3273.4052448014609</v>
      </c>
      <c r="N37" s="14">
        <v>4238.0324342146796</v>
      </c>
      <c r="O37" s="14">
        <v>2504.4134238388019</v>
      </c>
      <c r="P37" s="14">
        <v>2312.5530798388022</v>
      </c>
      <c r="Q37" s="14">
        <v>3729.592905</v>
      </c>
      <c r="R37" s="14">
        <v>3866.7238560000001</v>
      </c>
      <c r="S37" s="14">
        <v>3249.0242146312798</v>
      </c>
      <c r="T37" s="14">
        <v>4905.352449</v>
      </c>
      <c r="U37" s="14">
        <v>4316.2621562972636</v>
      </c>
      <c r="V37" s="14">
        <v>4076.8637938943939</v>
      </c>
      <c r="W37" s="14">
        <v>3667.8411473028868</v>
      </c>
      <c r="X37" s="14">
        <v>2954.7277697105701</v>
      </c>
      <c r="Y37" s="14">
        <v>2604.4749486086971</v>
      </c>
      <c r="Z37" s="14">
        <v>2385.7708316953258</v>
      </c>
      <c r="AA37" s="15">
        <v>1914.822429752682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45667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>
        <v>9909.8709049999998</v>
      </c>
      <c r="Q40" s="14">
        <v>8451.4577466382761</v>
      </c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1742.3991813952071</v>
      </c>
      <c r="E41" s="14">
        <v>1492.220140878351</v>
      </c>
      <c r="F41" s="14">
        <v>1427.0357588783511</v>
      </c>
      <c r="G41" s="14">
        <v>1397.5183028783511</v>
      </c>
      <c r="H41" s="14">
        <v>1321.8798218783511</v>
      </c>
      <c r="I41" s="14">
        <v>1879.636750878351</v>
      </c>
      <c r="J41" s="14">
        <v>4001.2931721193941</v>
      </c>
      <c r="K41" s="14">
        <v>5231.2520613268343</v>
      </c>
      <c r="L41" s="14">
        <v>3893.0766961708891</v>
      </c>
      <c r="M41" s="14">
        <v>2783.3126990067199</v>
      </c>
      <c r="N41" s="14">
        <v>3799.757513</v>
      </c>
      <c r="O41" s="14">
        <v>3492.89896</v>
      </c>
      <c r="P41" s="14"/>
      <c r="Q41" s="14"/>
      <c r="R41" s="14">
        <v>3382.8234470000002</v>
      </c>
      <c r="S41" s="14">
        <v>3957.1839450000002</v>
      </c>
      <c r="T41" s="14">
        <v>4283.9704188264523</v>
      </c>
      <c r="U41" s="14">
        <v>3598.976410453175</v>
      </c>
      <c r="V41" s="14">
        <v>3703.4919225840181</v>
      </c>
      <c r="W41" s="14">
        <v>3810.735308859511</v>
      </c>
      <c r="X41" s="14">
        <v>4013.6146468522088</v>
      </c>
      <c r="Y41" s="14">
        <v>3767.1653219999998</v>
      </c>
      <c r="Z41" s="14">
        <v>3171.2231735573669</v>
      </c>
      <c r="AA41" s="15">
        <v>2105.968494180262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45668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2013.7591905217221</v>
      </c>
      <c r="E45" s="14">
        <v>1893.2531127940711</v>
      </c>
      <c r="F45" s="14">
        <v>1998.6473761840041</v>
      </c>
      <c r="G45" s="14">
        <v>1705.634485711681</v>
      </c>
      <c r="H45" s="14">
        <v>1692.7203887116809</v>
      </c>
      <c r="I45" s="14">
        <v>1716.120002521722</v>
      </c>
      <c r="J45" s="14">
        <v>1743.7930675217219</v>
      </c>
      <c r="K45" s="14">
        <v>2436.6145951695589</v>
      </c>
      <c r="L45" s="14">
        <v>2367.2888690730788</v>
      </c>
      <c r="M45" s="14">
        <v>2003.1643847835551</v>
      </c>
      <c r="N45" s="14">
        <v>1957.3833882051049</v>
      </c>
      <c r="O45" s="14">
        <v>1847.3308280000001</v>
      </c>
      <c r="P45" s="14">
        <v>1795.67444</v>
      </c>
      <c r="Q45" s="14">
        <v>1724.954385</v>
      </c>
      <c r="R45" s="14">
        <v>3015.7491279999999</v>
      </c>
      <c r="S45" s="14">
        <v>3264.1917560000002</v>
      </c>
      <c r="T45" s="14">
        <v>4762.2270079999998</v>
      </c>
      <c r="U45" s="14">
        <v>4771.4513630000001</v>
      </c>
      <c r="V45" s="14">
        <v>3525.1536386337948</v>
      </c>
      <c r="W45" s="14">
        <v>4299.1884053755493</v>
      </c>
      <c r="X45" s="14">
        <v>3290.6752112817799</v>
      </c>
      <c r="Y45" s="14">
        <v>2953.432644277143</v>
      </c>
      <c r="Z45" s="14">
        <v>2466.6977037106672</v>
      </c>
      <c r="AA45" s="15">
        <v>2065.8053548721609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45669</v>
      </c>
      <c r="C48" s="13" t="s">
        <v>27</v>
      </c>
      <c r="D48" s="14"/>
      <c r="E48" s="14">
        <v>8214.5956060000008</v>
      </c>
      <c r="F48" s="14"/>
      <c r="G48" s="14"/>
      <c r="H48" s="14"/>
      <c r="I48" s="14"/>
      <c r="J48" s="14"/>
      <c r="K48" s="14"/>
      <c r="L48" s="14"/>
      <c r="M48" s="14">
        <v>10843.025249928089</v>
      </c>
      <c r="N48" s="14">
        <v>10119.296140274286</v>
      </c>
      <c r="O48" s="14">
        <v>8480.1258246193502</v>
      </c>
      <c r="P48" s="14">
        <v>8266.1401204076028</v>
      </c>
      <c r="Q48" s="14">
        <v>8165.1572639712667</v>
      </c>
      <c r="R48" s="14">
        <v>8415.7476046954871</v>
      </c>
      <c r="S48" s="14">
        <v>9584.7780611813087</v>
      </c>
      <c r="T48" s="14">
        <v>12342.632862113021</v>
      </c>
      <c r="U48" s="14">
        <v>13019.30588952194</v>
      </c>
      <c r="V48" s="14">
        <v>13411.596716114744</v>
      </c>
      <c r="W48" s="14">
        <v>13177.969921803491</v>
      </c>
      <c r="X48" s="14">
        <v>12412.547265022107</v>
      </c>
      <c r="Y48" s="14">
        <v>10972.570190716</v>
      </c>
      <c r="Z48" s="14">
        <v>10224.651384642568</v>
      </c>
      <c r="AA48" s="15">
        <v>9787.3207273263379</v>
      </c>
    </row>
    <row r="49">
      <c r="A49" s="1"/>
      <c r="B49" s="16"/>
      <c r="C49" s="13" t="s">
        <v>28</v>
      </c>
      <c r="D49" s="14">
        <v>1890.9927749999999</v>
      </c>
      <c r="E49" s="14"/>
      <c r="F49" s="14"/>
      <c r="G49" s="14">
        <v>1584.129232</v>
      </c>
      <c r="H49" s="14">
        <v>1577.364705</v>
      </c>
      <c r="I49" s="14">
        <v>1578.594619</v>
      </c>
      <c r="J49" s="14">
        <v>1622.871523</v>
      </c>
      <c r="K49" s="14">
        <v>1990.4311601663089</v>
      </c>
      <c r="L49" s="14">
        <v>2158.8581753700641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>
        <v>2749.7802255000001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>
        <v>8249.3406765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45670</v>
      </c>
      <c r="C52" s="13" t="s">
        <v>27</v>
      </c>
      <c r="D52" s="14">
        <v>9714.7216072573101</v>
      </c>
      <c r="E52" s="14">
        <v>8390.4733080000005</v>
      </c>
      <c r="F52" s="14">
        <v>8341.891705</v>
      </c>
      <c r="G52" s="14">
        <v>8014.7345809999997</v>
      </c>
      <c r="H52" s="14">
        <v>7989.6767725368791</v>
      </c>
      <c r="I52" s="14">
        <v>8804.17316457161</v>
      </c>
      <c r="J52" s="14">
        <v>11945.0446803103</v>
      </c>
      <c r="K52" s="14">
        <v>15362.396533951713</v>
      </c>
      <c r="L52" s="14">
        <v>18868.046163165829</v>
      </c>
      <c r="M52" s="14">
        <v>14734.111115822532</v>
      </c>
      <c r="N52" s="14">
        <v>12067.809580577976</v>
      </c>
      <c r="O52" s="14">
        <v>10453.952238109128</v>
      </c>
      <c r="P52" s="14">
        <v>9759.0838568346408</v>
      </c>
      <c r="Q52" s="14">
        <v>10388.898023628228</v>
      </c>
      <c r="R52" s="14">
        <v>11348.020822660639</v>
      </c>
      <c r="S52" s="14">
        <v>13239.488905305425</v>
      </c>
      <c r="T52" s="14">
        <v>14935.642057785946</v>
      </c>
      <c r="U52" s="14">
        <v>14316.698825337622</v>
      </c>
      <c r="V52" s="14">
        <v>14404.599226766153</v>
      </c>
      <c r="W52" s="14">
        <v>14179.331324646166</v>
      </c>
      <c r="X52" s="14">
        <v>13755.358176</v>
      </c>
      <c r="Y52" s="14">
        <v>11987.356801</v>
      </c>
      <c r="Z52" s="14"/>
      <c r="AA52" s="15">
        <v>9956.1538299999993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>
        <v>2308.847094116682</v>
      </c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45671</v>
      </c>
      <c r="C56" s="13" t="s">
        <v>27</v>
      </c>
      <c r="D56" s="14">
        <v>9508.1098601417489</v>
      </c>
      <c r="E56" s="14">
        <v>9796.990382</v>
      </c>
      <c r="F56" s="14">
        <v>8132.37554</v>
      </c>
      <c r="G56" s="14">
        <v>8031.7468722618696</v>
      </c>
      <c r="H56" s="14">
        <v>8290.2724510397838</v>
      </c>
      <c r="I56" s="14">
        <v>10005.055929434026</v>
      </c>
      <c r="J56" s="14">
        <v>12832.790177000001</v>
      </c>
      <c r="K56" s="14">
        <v>14968.000124</v>
      </c>
      <c r="L56" s="14">
        <v>17060.868467126296</v>
      </c>
      <c r="M56" s="14">
        <v>13290.81781703414</v>
      </c>
      <c r="N56" s="14">
        <v>11408.653756363239</v>
      </c>
      <c r="O56" s="14">
        <v>10140.404423655415</v>
      </c>
      <c r="P56" s="14">
        <v>9736.6466255977393</v>
      </c>
      <c r="Q56" s="14">
        <v>9874.2290698465113</v>
      </c>
      <c r="R56" s="14">
        <v>11660.286746403795</v>
      </c>
      <c r="S56" s="14">
        <v>15507.854014735691</v>
      </c>
      <c r="T56" s="14">
        <v>18454.799602538304</v>
      </c>
      <c r="U56" s="14">
        <v>24022.826210359304</v>
      </c>
      <c r="V56" s="14">
        <v>22733.31564855836</v>
      </c>
      <c r="W56" s="14">
        <v>18306.020916416408</v>
      </c>
      <c r="X56" s="14">
        <v>17036.681344648427</v>
      </c>
      <c r="Y56" s="14">
        <v>16152.384371476152</v>
      </c>
      <c r="Z56" s="14">
        <v>14501.773586578192</v>
      </c>
      <c r="AA56" s="15">
        <v>11447.721600489947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45672</v>
      </c>
      <c r="C60" s="13" t="s">
        <v>27</v>
      </c>
      <c r="D60" s="14">
        <v>9867.6639246495433</v>
      </c>
      <c r="E60" s="14">
        <v>8931.3216010364322</v>
      </c>
      <c r="F60" s="14">
        <v>8846.7798412640404</v>
      </c>
      <c r="G60" s="14">
        <v>8689.8830135927674</v>
      </c>
      <c r="H60" s="14">
        <v>9514.2046480000008</v>
      </c>
      <c r="I60" s="14">
        <v>10750.171275999999</v>
      </c>
      <c r="J60" s="14">
        <v>12325.513355999999</v>
      </c>
      <c r="K60" s="14">
        <v>17407.332186879128</v>
      </c>
      <c r="L60" s="14">
        <v>27561.479144893303</v>
      </c>
      <c r="M60" s="14">
        <v>28192.158190560833</v>
      </c>
      <c r="N60" s="14">
        <v>27520.453166470783</v>
      </c>
      <c r="O60" s="14">
        <v>27632.170858934722</v>
      </c>
      <c r="P60" s="14">
        <v>25781.167997361401</v>
      </c>
      <c r="Q60" s="14">
        <v>25535.145764448735</v>
      </c>
      <c r="R60" s="14">
        <v>25600.690238392464</v>
      </c>
      <c r="S60" s="14">
        <v>28624.696500018839</v>
      </c>
      <c r="T60" s="14">
        <v>28189.740748141234</v>
      </c>
      <c r="U60" s="14">
        <v>31559.756904171289</v>
      </c>
      <c r="V60" s="14">
        <v>27510.565522675144</v>
      </c>
      <c r="W60" s="14">
        <v>23218.750063282903</v>
      </c>
      <c r="X60" s="14">
        <v>15776.945220823489</v>
      </c>
      <c r="Y60" s="14">
        <v>13281.863389851887</v>
      </c>
      <c r="Z60" s="14">
        <v>12478.023761184801</v>
      </c>
      <c r="AA60" s="15">
        <v>10800.648723533655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45673</v>
      </c>
      <c r="C64" s="13" t="s">
        <v>27</v>
      </c>
      <c r="D64" s="14">
        <v>10200.6935370053</v>
      </c>
      <c r="E64" s="14">
        <v>11375.114449999999</v>
      </c>
      <c r="F64" s="14"/>
      <c r="G64" s="14">
        <v>10687.130789999999</v>
      </c>
      <c r="H64" s="14">
        <v>11032.353359999999</v>
      </c>
      <c r="I64" s="14">
        <v>12010.791660000001</v>
      </c>
      <c r="J64" s="14"/>
      <c r="K64" s="14"/>
      <c r="L64" s="14">
        <v>19083.23907</v>
      </c>
      <c r="M64" s="14">
        <v>16153.4625</v>
      </c>
      <c r="N64" s="14">
        <v>14021.205449999999</v>
      </c>
      <c r="O64" s="14">
        <v>12981.845520000001</v>
      </c>
      <c r="P64" s="14">
        <v>12448.319729999999</v>
      </c>
      <c r="Q64" s="14">
        <v>12260.28875645707</v>
      </c>
      <c r="R64" s="14">
        <v>12561.3500977727</v>
      </c>
      <c r="S64" s="14">
        <v>15982.115603431601</v>
      </c>
      <c r="T64" s="14">
        <v>17122.94129217798</v>
      </c>
      <c r="U64" s="14">
        <v>17857.676665798412</v>
      </c>
      <c r="V64" s="14">
        <v>16753.099634279821</v>
      </c>
      <c r="W64" s="14">
        <v>16358.384584984889</v>
      </c>
      <c r="X64" s="14">
        <v>14507.20022981138</v>
      </c>
      <c r="Y64" s="14">
        <v>13117.56928417635</v>
      </c>
      <c r="Z64" s="14">
        <v>11891.15885088516</v>
      </c>
      <c r="AA64" s="15">
        <v>11224.76111328425</v>
      </c>
    </row>
    <row r="65">
      <c r="A65" s="1"/>
      <c r="B65" s="16"/>
      <c r="C65" s="13" t="s">
        <v>28</v>
      </c>
      <c r="D65" s="14"/>
      <c r="E65" s="14"/>
      <c r="F65" s="14">
        <v>3636.2213299999999</v>
      </c>
      <c r="G65" s="14"/>
      <c r="H65" s="14"/>
      <c r="I65" s="14"/>
      <c r="J65" s="14">
        <v>5132.1858000000002</v>
      </c>
      <c r="K65" s="14">
        <v>6396.15578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45674</v>
      </c>
      <c r="C68" s="13" t="s">
        <v>27</v>
      </c>
      <c r="D68" s="14">
        <v>9840.3695250000001</v>
      </c>
      <c r="E68" s="14">
        <v>9748.6823750000003</v>
      </c>
      <c r="F68" s="14">
        <v>9497.0042250000006</v>
      </c>
      <c r="G68" s="14">
        <v>9333.9364750000004</v>
      </c>
      <c r="H68" s="14">
        <v>9354.2430249999998</v>
      </c>
      <c r="I68" s="14">
        <v>9863.7528249999996</v>
      </c>
      <c r="J68" s="14">
        <v>12831.349426762499</v>
      </c>
      <c r="K68" s="14">
        <v>16154.1682</v>
      </c>
      <c r="L68" s="14">
        <v>17064.852635734249</v>
      </c>
      <c r="M68" s="14"/>
      <c r="N68" s="14"/>
      <c r="O68" s="14"/>
      <c r="P68" s="14">
        <v>11670.7281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>
        <v>11701.4044592808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4031.4728882781001</v>
      </c>
      <c r="N69" s="14">
        <v>4339.7661796511002</v>
      </c>
      <c r="O69" s="14">
        <v>2602.1381316501502</v>
      </c>
      <c r="P69" s="14"/>
      <c r="Q69" s="14">
        <v>3816.4007000000001</v>
      </c>
      <c r="R69" s="14">
        <v>3360.0005019553</v>
      </c>
      <c r="S69" s="14">
        <v>3352.6507240189499</v>
      </c>
      <c r="T69" s="14">
        <v>4358.2066432397496</v>
      </c>
      <c r="U69" s="14">
        <v>3316.3420446508999</v>
      </c>
      <c r="V69" s="14">
        <v>3322.4955446508998</v>
      </c>
      <c r="W69" s="14">
        <v>3217.2706946509002</v>
      </c>
      <c r="X69" s="14">
        <v>2915.7491946508999</v>
      </c>
      <c r="Y69" s="14">
        <v>4461.2875000000004</v>
      </c>
      <c r="Z69" s="14">
        <v>4306.8346499999998</v>
      </c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45675</v>
      </c>
      <c r="C72" s="13" t="s">
        <v>27</v>
      </c>
      <c r="D72" s="14">
        <v>10103.535</v>
      </c>
      <c r="E72" s="14">
        <v>9697.8546000000006</v>
      </c>
      <c r="F72" s="14">
        <v>9715.7070000000003</v>
      </c>
      <c r="G72" s="14">
        <v>9511.3277999999991</v>
      </c>
      <c r="H72" s="14">
        <v>9364.1993999999995</v>
      </c>
      <c r="I72" s="14">
        <v>9585.8153999999995</v>
      </c>
      <c r="J72" s="14">
        <v>11334.4843085964</v>
      </c>
      <c r="K72" s="14">
        <v>12553.9308</v>
      </c>
      <c r="L72" s="14">
        <v>13326.286471135199</v>
      </c>
      <c r="M72" s="14">
        <v>11890.6884528588</v>
      </c>
      <c r="N72" s="14">
        <v>11197.816584552</v>
      </c>
      <c r="O72" s="14">
        <v>10245.787116051601</v>
      </c>
      <c r="P72" s="14">
        <v>10004.6060756064</v>
      </c>
      <c r="Q72" s="14">
        <v>9676.8167507136004</v>
      </c>
      <c r="R72" s="14">
        <v>10064.949595833599</v>
      </c>
      <c r="S72" s="14">
        <v>11350.742492969999</v>
      </c>
      <c r="T72" s="14">
        <v>13937.3135998056</v>
      </c>
      <c r="U72" s="14">
        <v>13886.2187998056</v>
      </c>
      <c r="V72" s="14"/>
      <c r="W72" s="14">
        <v>15499.576800000001</v>
      </c>
      <c r="X72" s="14">
        <v>14416.120800000001</v>
      </c>
      <c r="Y72" s="14">
        <v>13243.4028</v>
      </c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>
        <v>5158.1124</v>
      </c>
      <c r="W73" s="14"/>
      <c r="X73" s="14"/>
      <c r="Y73" s="14"/>
      <c r="Z73" s="14">
        <v>4198.3919999999998</v>
      </c>
      <c r="AA73" s="15">
        <v>3981.7008000000001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45676</v>
      </c>
      <c r="C76" s="13" t="s">
        <v>27</v>
      </c>
      <c r="D76" s="14">
        <v>11827.7742005748</v>
      </c>
      <c r="E76" s="14">
        <v>11263.6089398196</v>
      </c>
      <c r="F76" s="14">
        <v>9895.5095537988</v>
      </c>
      <c r="G76" s="14">
        <v>9693.5927537987991</v>
      </c>
      <c r="H76" s="14">
        <v>9609.4390500000009</v>
      </c>
      <c r="I76" s="14">
        <v>9598.7430000000004</v>
      </c>
      <c r="J76" s="14">
        <v>11010.911977288801</v>
      </c>
      <c r="K76" s="14">
        <v>11294.534547687599</v>
      </c>
      <c r="L76" s="14">
        <v>11257.055375489999</v>
      </c>
      <c r="M76" s="14">
        <v>11484.5205038148</v>
      </c>
      <c r="N76" s="14">
        <v>10852.004750911199</v>
      </c>
      <c r="O76" s="14">
        <v>10824.927982588801</v>
      </c>
      <c r="P76" s="14">
        <v>9086.6359624788001</v>
      </c>
      <c r="Q76" s="14">
        <v>9421.4684777795992</v>
      </c>
      <c r="R76" s="14">
        <v>10624.559563717199</v>
      </c>
      <c r="S76" s="14">
        <v>11568.725118349201</v>
      </c>
      <c r="T76" s="14">
        <v>13651.2676769148</v>
      </c>
      <c r="U76" s="14">
        <v>15339.396566379601</v>
      </c>
      <c r="V76" s="14">
        <v>15527.985599908799</v>
      </c>
      <c r="W76" s="14">
        <v>15567.991435206</v>
      </c>
      <c r="X76" s="14">
        <v>15155.1149014404</v>
      </c>
      <c r="Y76" s="14">
        <v>14447.9795595876</v>
      </c>
      <c r="Z76" s="14">
        <v>12206.393217327601</v>
      </c>
      <c r="AA76" s="15">
        <v>11248.487281706401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45677</v>
      </c>
      <c r="C80" s="13" t="s">
        <v>27</v>
      </c>
      <c r="D80" s="14">
        <v>9798.1973999999991</v>
      </c>
      <c r="E80" s="14">
        <v>9587.0465999999997</v>
      </c>
      <c r="F80" s="14">
        <v>9327.2633999999998</v>
      </c>
      <c r="G80" s="14">
        <v>9151.2018000000007</v>
      </c>
      <c r="H80" s="14">
        <v>9234.9233999999997</v>
      </c>
      <c r="I80" s="14">
        <v>10385.479799999999</v>
      </c>
      <c r="J80" s="14">
        <v>15147.9254475504</v>
      </c>
      <c r="K80" s="14">
        <v>27344.507813820001</v>
      </c>
      <c r="L80" s="14">
        <v>41213.098159671601</v>
      </c>
      <c r="M80" s="14">
        <v>26954.045999999998</v>
      </c>
      <c r="N80" s="14">
        <v>21819.326400000002</v>
      </c>
      <c r="O80" s="14">
        <v>17537.4868103316</v>
      </c>
      <c r="P80" s="14">
        <v>16254.471035001599</v>
      </c>
      <c r="Q80" s="14">
        <v>15543.7205870736</v>
      </c>
      <c r="R80" s="14">
        <v>17397.8936670564</v>
      </c>
      <c r="S80" s="14">
        <v>25172.569151103598</v>
      </c>
      <c r="T80" s="14">
        <v>41694.940938870001</v>
      </c>
      <c r="U80" s="14">
        <v>56343.408963638401</v>
      </c>
      <c r="V80" s="14">
        <v>43345.830766608</v>
      </c>
      <c r="W80" s="14">
        <v>26869.761739753201</v>
      </c>
      <c r="X80" s="14">
        <v>19949.131940957999</v>
      </c>
      <c r="Y80" s="14">
        <v>15420.8815844652</v>
      </c>
      <c r="Z80" s="14">
        <v>14493.573363527999</v>
      </c>
      <c r="AA80" s="15">
        <v>12976.8911000028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45678</v>
      </c>
      <c r="C84" s="13" t="s">
        <v>27</v>
      </c>
      <c r="D84" s="14">
        <v>11128.880059499999</v>
      </c>
      <c r="E84" s="14">
        <v>10661.4430785</v>
      </c>
      <c r="F84" s="14"/>
      <c r="G84" s="14"/>
      <c r="H84" s="14">
        <v>11228.6492175</v>
      </c>
      <c r="I84" s="14">
        <v>13186.4649785</v>
      </c>
      <c r="J84" s="14">
        <v>19193.875937356112</v>
      </c>
      <c r="K84" s="14">
        <v>30092.971906181137</v>
      </c>
      <c r="L84" s="14">
        <v>39729.81039471065</v>
      </c>
      <c r="M84" s="14">
        <v>26044.272686480159</v>
      </c>
      <c r="N84" s="14">
        <v>22752.554954164072</v>
      </c>
      <c r="O84" s="14">
        <v>19736.43129940275</v>
      </c>
      <c r="P84" s="14">
        <v>19653.178022044496</v>
      </c>
      <c r="Q84" s="14">
        <v>17974.746209865883</v>
      </c>
      <c r="R84" s="14">
        <v>20624.502050999999</v>
      </c>
      <c r="S84" s="14">
        <v>27771.747381931753</v>
      </c>
      <c r="T84" s="14">
        <v>20268.114009526831</v>
      </c>
      <c r="U84" s="14">
        <v>30386.483059999999</v>
      </c>
      <c r="V84" s="14">
        <v>24380.010233000001</v>
      </c>
      <c r="W84" s="14">
        <v>19087.317986999999</v>
      </c>
      <c r="X84" s="14"/>
      <c r="Y84" s="14">
        <v>14550.900593</v>
      </c>
      <c r="Z84" s="14">
        <v>13307.481272000001</v>
      </c>
      <c r="AA84" s="15">
        <v>12660.829322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>
        <v>5505.7794599999997</v>
      </c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>
        <v>3896.5398930000001</v>
      </c>
      <c r="G86" s="14">
        <v>3986.1473774999999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ht="15.75">
      <c r="A87" s="1"/>
      <c r="B87" s="17"/>
      <c r="C87" s="18" t="s">
        <v>30</v>
      </c>
      <c r="D87" s="19"/>
      <c r="E87" s="19"/>
      <c r="F87" s="19">
        <v>11689.619678999999</v>
      </c>
      <c r="G87" s="19">
        <v>11958.4421325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45679</v>
      </c>
      <c r="C88" s="13" t="s">
        <v>27</v>
      </c>
      <c r="D88" s="14">
        <v>12132.547782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>
        <v>2332.1199690446492</v>
      </c>
      <c r="F89" s="14">
        <v>2297.0049480446492</v>
      </c>
      <c r="G89" s="14"/>
      <c r="H89" s="14"/>
      <c r="I89" s="14"/>
      <c r="J89" s="14">
        <v>6496.8949380000004</v>
      </c>
      <c r="K89" s="14">
        <v>10686.055338</v>
      </c>
      <c r="L89" s="14">
        <v>4711.4112247246258</v>
      </c>
      <c r="M89" s="14">
        <v>4257.7313786201912</v>
      </c>
      <c r="N89" s="14">
        <v>4382.8724256675596</v>
      </c>
      <c r="O89" s="14">
        <v>3609.7457870015519</v>
      </c>
      <c r="P89" s="14">
        <v>3337.1305549521389</v>
      </c>
      <c r="Q89" s="14">
        <v>3272.5596694501951</v>
      </c>
      <c r="R89" s="14">
        <v>3619.772005220736</v>
      </c>
      <c r="S89" s="14">
        <v>3695.3228372245949</v>
      </c>
      <c r="T89" s="14">
        <v>6057.4929690915988</v>
      </c>
      <c r="U89" s="14">
        <v>5239.9266979507292</v>
      </c>
      <c r="V89" s="14">
        <v>4305.2353406521024</v>
      </c>
      <c r="W89" s="14">
        <v>4008.2511471189418</v>
      </c>
      <c r="X89" s="14">
        <v>4531.3490632001576</v>
      </c>
      <c r="Y89" s="14">
        <v>3161.00726566299</v>
      </c>
      <c r="Z89" s="14">
        <v>2850.0122853279991</v>
      </c>
      <c r="AA89" s="15">
        <v>2641.0192109999998</v>
      </c>
    </row>
    <row r="90">
      <c r="A90" s="1"/>
      <c r="B90" s="16"/>
      <c r="C90" s="13" t="s">
        <v>29</v>
      </c>
      <c r="D90" s="14"/>
      <c r="E90" s="14"/>
      <c r="F90" s="14"/>
      <c r="G90" s="14">
        <v>3813.36807</v>
      </c>
      <c r="H90" s="14">
        <v>3868.8128400000001</v>
      </c>
      <c r="I90" s="14">
        <v>4397.3863140000003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/>
      <c r="F91" s="19"/>
      <c r="G91" s="19">
        <v>11440.10421</v>
      </c>
      <c r="H91" s="19">
        <v>11606.43852</v>
      </c>
      <c r="I91" s="19">
        <v>13192.158942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45680</v>
      </c>
      <c r="C92" s="13" t="s">
        <v>27</v>
      </c>
      <c r="D92" s="14">
        <v>11803.733684835761</v>
      </c>
      <c r="E92" s="14">
        <v>10014.713672</v>
      </c>
      <c r="F92" s="14">
        <v>8853.5517199999995</v>
      </c>
      <c r="G92" s="14">
        <v>8765.4168160000008</v>
      </c>
      <c r="H92" s="14">
        <v>9328.7406080000001</v>
      </c>
      <c r="I92" s="14">
        <v>10297.608224</v>
      </c>
      <c r="J92" s="14"/>
      <c r="K92" s="14"/>
      <c r="L92" s="14"/>
      <c r="M92" s="14"/>
      <c r="N92" s="14">
        <v>13819.872457798479</v>
      </c>
      <c r="O92" s="14">
        <v>13543.578240624136</v>
      </c>
      <c r="P92" s="14">
        <v>13309.522607779383</v>
      </c>
      <c r="Q92" s="14">
        <v>14079.721618982489</v>
      </c>
      <c r="R92" s="14">
        <v>15491.384969211103</v>
      </c>
      <c r="S92" s="14">
        <v>16181.722151317639</v>
      </c>
      <c r="T92" s="14">
        <v>20973.906927603424</v>
      </c>
      <c r="U92" s="14">
        <v>21565.933047999999</v>
      </c>
      <c r="V92" s="14">
        <v>19835.284024</v>
      </c>
      <c r="W92" s="14"/>
      <c r="X92" s="14"/>
      <c r="Y92" s="14">
        <v>15606.753517253128</v>
      </c>
      <c r="Z92" s="14">
        <v>15178.650851482833</v>
      </c>
      <c r="AA92" s="15">
        <v>12601.84072248052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>
        <v>3420.3372225534481</v>
      </c>
      <c r="K93" s="14">
        <v>4453.8459077866883</v>
      </c>
      <c r="L93" s="14">
        <v>3911.5593620599602</v>
      </c>
      <c r="M93" s="14">
        <v>3145.7632840681758</v>
      </c>
      <c r="N93" s="14"/>
      <c r="O93" s="14"/>
      <c r="P93" s="14"/>
      <c r="Q93" s="14"/>
      <c r="R93" s="14"/>
      <c r="S93" s="14"/>
      <c r="T93" s="14"/>
      <c r="U93" s="14"/>
      <c r="V93" s="14"/>
      <c r="W93" s="14">
        <v>6291.476224</v>
      </c>
      <c r="X93" s="14">
        <v>6714.8935600000004</v>
      </c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45681</v>
      </c>
      <c r="C96" s="13" t="s">
        <v>27</v>
      </c>
      <c r="D96" s="14">
        <v>10013.790219</v>
      </c>
      <c r="E96" s="14">
        <v>9042.3974030000008</v>
      </c>
      <c r="F96" s="14">
        <v>8569.0283149999996</v>
      </c>
      <c r="G96" s="14">
        <v>8477.1897809999991</v>
      </c>
      <c r="H96" s="14">
        <v>8963.5025549999991</v>
      </c>
      <c r="I96" s="14"/>
      <c r="J96" s="14">
        <v>16643.731098</v>
      </c>
      <c r="K96" s="14">
        <v>18087.260269999999</v>
      </c>
      <c r="L96" s="14"/>
      <c r="M96" s="14">
        <v>14170.870706</v>
      </c>
      <c r="N96" s="14">
        <v>13281.398658056505</v>
      </c>
      <c r="O96" s="14">
        <v>12384.83746300396</v>
      </c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>
        <v>5301.3639659999999</v>
      </c>
      <c r="M97" s="14"/>
      <c r="N97" s="14"/>
      <c r="O97" s="14"/>
      <c r="P97" s="14">
        <v>3010.2761894022719</v>
      </c>
      <c r="Q97" s="14">
        <v>2775.205568954972</v>
      </c>
      <c r="R97" s="14">
        <v>2514.1569140000001</v>
      </c>
      <c r="S97" s="14">
        <v>3030.9027592500001</v>
      </c>
      <c r="T97" s="14">
        <v>6559.3669719999998</v>
      </c>
      <c r="U97" s="14">
        <v>6611.1417160000001</v>
      </c>
      <c r="V97" s="14">
        <v>5524.8596071014617</v>
      </c>
      <c r="W97" s="14">
        <v>3840.8674781483919</v>
      </c>
      <c r="X97" s="14">
        <v>4053.4025994839781</v>
      </c>
      <c r="Y97" s="14">
        <v>3400.181959743134</v>
      </c>
      <c r="Z97" s="14">
        <v>2798.6291855215241</v>
      </c>
      <c r="AA97" s="15">
        <v>2271.02854391653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>
        <v>4315.7947320000003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ht="15.75">
      <c r="A99" s="1"/>
      <c r="B99" s="17"/>
      <c r="C99" s="18" t="s">
        <v>30</v>
      </c>
      <c r="D99" s="19"/>
      <c r="E99" s="19"/>
      <c r="F99" s="19"/>
      <c r="G99" s="19"/>
      <c r="H99" s="19"/>
      <c r="I99" s="19">
        <v>12947.384196000001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45682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>
        <v>2227.5886329602399</v>
      </c>
      <c r="E101" s="14">
        <v>1987.79347296024</v>
      </c>
      <c r="F101" s="14">
        <v>1657.9980729602401</v>
      </c>
      <c r="G101" s="14"/>
      <c r="H101" s="14"/>
      <c r="I101" s="14">
        <v>1789.29979296024</v>
      </c>
      <c r="J101" s="14">
        <v>2708.23820646984</v>
      </c>
      <c r="K101" s="14">
        <v>2763.2020958480398</v>
      </c>
      <c r="L101" s="14">
        <v>2247.5564622350398</v>
      </c>
      <c r="M101" s="14">
        <v>2422.5985664099999</v>
      </c>
      <c r="N101" s="14">
        <v>2013.0387350752801</v>
      </c>
      <c r="O101" s="14">
        <v>1930.23437179848</v>
      </c>
      <c r="P101" s="14">
        <v>1882.1804370111599</v>
      </c>
      <c r="Q101" s="14">
        <v>1884.84878878428</v>
      </c>
      <c r="R101" s="14">
        <v>2079.9092616838798</v>
      </c>
      <c r="S101" s="14">
        <v>2431.8537441725998</v>
      </c>
      <c r="T101" s="14">
        <v>3362.0338355366398</v>
      </c>
      <c r="U101" s="14">
        <v>3455.8536980510398</v>
      </c>
      <c r="V101" s="14">
        <v>3170.0231021395198</v>
      </c>
      <c r="W101" s="14">
        <v>3109.1111431327199</v>
      </c>
      <c r="X101" s="14">
        <v>3124.3693627938001</v>
      </c>
      <c r="Y101" s="14">
        <v>2743.2360844548002</v>
      </c>
      <c r="Z101" s="14">
        <v>2684.04446893968</v>
      </c>
      <c r="AA101" s="15">
        <v>2302.1778729602402</v>
      </c>
    </row>
    <row r="102">
      <c r="A102" s="1"/>
      <c r="B102" s="16"/>
      <c r="C102" s="13" t="s">
        <v>29</v>
      </c>
      <c r="D102" s="14"/>
      <c r="E102" s="14"/>
      <c r="F102" s="14"/>
      <c r="G102" s="14">
        <v>2642.3700600000002</v>
      </c>
      <c r="H102" s="14">
        <v>2723.1237000000001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/>
      <c r="F103" s="19"/>
      <c r="G103" s="19">
        <v>7927.1101799999997</v>
      </c>
      <c r="H103" s="19">
        <v>8169.3711000000003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45683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2409.4384329602399</v>
      </c>
      <c r="E105" s="14"/>
      <c r="F105" s="14"/>
      <c r="G105" s="14"/>
      <c r="H105" s="14"/>
      <c r="I105" s="14">
        <v>2082.3343199999999</v>
      </c>
      <c r="J105" s="14">
        <v>2127.3344400000001</v>
      </c>
      <c r="K105" s="14">
        <v>2877.7042305013201</v>
      </c>
      <c r="L105" s="14">
        <v>2850.7726308072001</v>
      </c>
      <c r="M105" s="14">
        <v>2748.1611478622399</v>
      </c>
      <c r="N105" s="14">
        <v>2293.89259018128</v>
      </c>
      <c r="O105" s="14">
        <v>2181.5901458458802</v>
      </c>
      <c r="P105" s="14">
        <v>2053.82319081984</v>
      </c>
      <c r="Q105" s="14">
        <v>1976.86319162112</v>
      </c>
      <c r="R105" s="14">
        <v>2263.0633075591199</v>
      </c>
      <c r="S105" s="14">
        <v>2444.63840710056</v>
      </c>
      <c r="T105" s="14">
        <v>2915.29263594228</v>
      </c>
      <c r="U105" s="14">
        <v>3105.3682008228002</v>
      </c>
      <c r="V105" s="14">
        <v>2801.9736703345202</v>
      </c>
      <c r="W105" s="14">
        <v>2806.47990714564</v>
      </c>
      <c r="X105" s="14">
        <v>2320.3983814796402</v>
      </c>
      <c r="Y105" s="14">
        <v>2140.9340230462799</v>
      </c>
      <c r="Z105" s="14">
        <v>1998.1870557448799</v>
      </c>
      <c r="AA105" s="15">
        <v>1629.44658175464</v>
      </c>
    </row>
    <row r="106">
      <c r="A106" s="1"/>
      <c r="B106" s="16"/>
      <c r="C106" s="13" t="s">
        <v>29</v>
      </c>
      <c r="D106" s="14"/>
      <c r="E106" s="14">
        <v>3661.0371599999999</v>
      </c>
      <c r="F106" s="14">
        <v>3569.80404</v>
      </c>
      <c r="G106" s="14">
        <v>3392.5775400000002</v>
      </c>
      <c r="H106" s="14">
        <v>3388.8789000000002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>
        <v>10983.11148</v>
      </c>
      <c r="F107" s="19">
        <v>10709.412120000001</v>
      </c>
      <c r="G107" s="19">
        <v>10177.732620000001</v>
      </c>
      <c r="H107" s="19">
        <v>10166.636699999999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45684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1384.4566566005999</v>
      </c>
      <c r="E109" s="14">
        <v>1064.2936025607601</v>
      </c>
      <c r="F109" s="14">
        <v>748.05988256076</v>
      </c>
      <c r="G109" s="14">
        <v>576.68956256076001</v>
      </c>
      <c r="H109" s="14">
        <v>904.31748000000005</v>
      </c>
      <c r="I109" s="14">
        <v>2352.3350399999999</v>
      </c>
      <c r="J109" s="14">
        <v>4785.4237199999998</v>
      </c>
      <c r="K109" s="14">
        <v>4917.63692791008</v>
      </c>
      <c r="L109" s="14">
        <v>3626.2884914467199</v>
      </c>
      <c r="M109" s="14">
        <v>2854.35711659868</v>
      </c>
      <c r="N109" s="14">
        <v>2116.55532022836</v>
      </c>
      <c r="O109" s="14">
        <v>2047.55008779024</v>
      </c>
      <c r="P109" s="14">
        <v>1919.6774626194001</v>
      </c>
      <c r="Q109" s="14">
        <v>2068.9862648162398</v>
      </c>
      <c r="R109" s="14">
        <v>2542.9803865369199</v>
      </c>
      <c r="S109" s="14">
        <v>3020.9068375794</v>
      </c>
      <c r="T109" s="14">
        <v>4009.33115138424</v>
      </c>
      <c r="U109" s="14">
        <v>3901.59123592788</v>
      </c>
      <c r="V109" s="14">
        <v>4023.2291820072001</v>
      </c>
      <c r="W109" s="14">
        <v>3979.5736822366798</v>
      </c>
      <c r="X109" s="14">
        <v>3292.94013964344</v>
      </c>
      <c r="Y109" s="14">
        <v>2955.5025844013999</v>
      </c>
      <c r="Z109" s="14">
        <v>2542.4661670834798</v>
      </c>
      <c r="AA109" s="15">
        <v>1844.63146893564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45685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1993.4985549115081</v>
      </c>
      <c r="E113" s="14">
        <v>1527.4471855089459</v>
      </c>
      <c r="F113" s="14">
        <v>1674.126109508946</v>
      </c>
      <c r="G113" s="14">
        <v>1562.5761715089459</v>
      </c>
      <c r="H113" s="14">
        <v>1574.902131508946</v>
      </c>
      <c r="I113" s="14">
        <v>2219.063622911508</v>
      </c>
      <c r="J113" s="14">
        <v>4150.8225670779721</v>
      </c>
      <c r="K113" s="14">
        <v>2658.619382334382</v>
      </c>
      <c r="L113" s="14">
        <v>2675.2548030178918</v>
      </c>
      <c r="M113" s="14">
        <v>2390.7711094223341</v>
      </c>
      <c r="N113" s="14">
        <v>2376.4450879999999</v>
      </c>
      <c r="O113" s="14">
        <v>2285.0635827850379</v>
      </c>
      <c r="P113" s="14">
        <v>2234.4466977093098</v>
      </c>
      <c r="Q113" s="14">
        <v>2309.0431309115079</v>
      </c>
      <c r="R113" s="14">
        <v>2389.1618709115078</v>
      </c>
      <c r="S113" s="14">
        <v>2465.2332266384119</v>
      </c>
      <c r="T113" s="14">
        <v>2672.5051654552699</v>
      </c>
      <c r="U113" s="14">
        <v>4609.2927419999996</v>
      </c>
      <c r="V113" s="14">
        <v>4481.7190559999999</v>
      </c>
      <c r="W113" s="14">
        <v>4240.1302400000004</v>
      </c>
      <c r="X113" s="14">
        <v>4248.1421140000002</v>
      </c>
      <c r="Y113" s="14">
        <v>3755.7200120000002</v>
      </c>
      <c r="Z113" s="14">
        <v>3631.844114</v>
      </c>
      <c r="AA113" s="15">
        <v>2351.0142677845738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45686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>
        <v>1761.271269915622</v>
      </c>
      <c r="E117" s="14">
        <v>1640.590541915622</v>
      </c>
      <c r="F117" s="14">
        <v>1535.9184819156219</v>
      </c>
      <c r="G117" s="14">
        <v>1536.5341999156219</v>
      </c>
      <c r="H117" s="14">
        <v>1636.2805159156219</v>
      </c>
      <c r="I117" s="14">
        <v>2219.1844980853962</v>
      </c>
      <c r="J117" s="14">
        <v>3355.9260460662081</v>
      </c>
      <c r="K117" s="14">
        <v>3598.115621226078</v>
      </c>
      <c r="L117" s="14">
        <v>3019.4062203941762</v>
      </c>
      <c r="M117" s="14">
        <v>2860.9705395694541</v>
      </c>
      <c r="N117" s="14">
        <v>2360.6742144816421</v>
      </c>
      <c r="O117" s="14">
        <v>1819.923799410994</v>
      </c>
      <c r="P117" s="14">
        <v>1596.8812740103861</v>
      </c>
      <c r="Q117" s="14">
        <v>2657.4388880000001</v>
      </c>
      <c r="R117" s="14">
        <v>2994.2366339999999</v>
      </c>
      <c r="S117" s="14">
        <v>3991.6997940000001</v>
      </c>
      <c r="T117" s="14">
        <v>5477.4273279999998</v>
      </c>
      <c r="U117" s="14">
        <v>5463.8815320000003</v>
      </c>
      <c r="V117" s="14">
        <v>4979.3114660000001</v>
      </c>
      <c r="W117" s="14">
        <v>5117.2322979999999</v>
      </c>
      <c r="X117" s="14">
        <v>3463.7802179649839</v>
      </c>
      <c r="Y117" s="14">
        <v>2699.6122689043659</v>
      </c>
      <c r="Z117" s="14">
        <v>2339.0528994765082</v>
      </c>
      <c r="AA117" s="15">
        <v>2389.4750131737678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45687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1849.5316800000001</v>
      </c>
      <c r="E121" s="14">
        <v>1839.6872000000001</v>
      </c>
      <c r="F121" s="14">
        <v>1810.4713238511199</v>
      </c>
      <c r="G121" s="14">
        <v>1848.0034038511201</v>
      </c>
      <c r="H121" s="14">
        <v>1841.85060385112</v>
      </c>
      <c r="I121" s="14">
        <v>2182.0824019956799</v>
      </c>
      <c r="J121" s="14">
        <v>4262.2199467945602</v>
      </c>
      <c r="K121" s="14">
        <v>3623.3518202271198</v>
      </c>
      <c r="L121" s="14">
        <v>3449.5928085892801</v>
      </c>
      <c r="M121" s="14">
        <v>3121.7003973153601</v>
      </c>
      <c r="N121" s="14">
        <v>2814.3380134971999</v>
      </c>
      <c r="O121" s="14">
        <v>2643.4365412258398</v>
      </c>
      <c r="P121" s="14">
        <v>2279.4099027380798</v>
      </c>
      <c r="Q121" s="14">
        <v>2433.5328826073601</v>
      </c>
      <c r="R121" s="14">
        <v>2705.4512295516802</v>
      </c>
      <c r="S121" s="14">
        <v>2837.8716834776801</v>
      </c>
      <c r="T121" s="14">
        <v>2977.71994584616</v>
      </c>
      <c r="U121" s="14">
        <v>3271.0592099999999</v>
      </c>
      <c r="V121" s="14">
        <v>3435.8554458764802</v>
      </c>
      <c r="W121" s="14">
        <v>3086.5789492844001</v>
      </c>
      <c r="X121" s="14">
        <v>2792.0459816331199</v>
      </c>
      <c r="Y121" s="14">
        <v>2497.0184057718402</v>
      </c>
      <c r="Z121" s="14">
        <v>2348.1206457718399</v>
      </c>
      <c r="AA121" s="15">
        <v>2227.7153507676799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45688</v>
      </c>
      <c r="C124" s="13" t="s">
        <v>27</v>
      </c>
      <c r="D124" s="14"/>
      <c r="E124" s="14"/>
      <c r="F124" s="14"/>
      <c r="G124" s="14"/>
      <c r="H124" s="14"/>
      <c r="I124" s="14"/>
      <c r="J124" s="14">
        <v>13759.070292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>
        <v>2116.0704780000001</v>
      </c>
      <c r="H125" s="14">
        <v>2168.956866</v>
      </c>
      <c r="I125" s="14"/>
      <c r="J125" s="14"/>
      <c r="K125" s="14">
        <v>4911.054588</v>
      </c>
      <c r="L125" s="14">
        <v>3371.3341864337581</v>
      </c>
      <c r="M125" s="14">
        <v>3948.5157069920879</v>
      </c>
      <c r="N125" s="14">
        <v>3515.4819343749782</v>
      </c>
      <c r="O125" s="14">
        <v>2471.2683013609558</v>
      </c>
      <c r="P125" s="14">
        <v>2375.7416831305618</v>
      </c>
      <c r="Q125" s="14">
        <v>2373.381700016148</v>
      </c>
      <c r="R125" s="14">
        <v>2571.4431626536798</v>
      </c>
      <c r="S125" s="14">
        <v>3056.35041364983</v>
      </c>
      <c r="T125" s="14">
        <v>3502.092363442152</v>
      </c>
      <c r="U125" s="14">
        <v>3384.0027437099038</v>
      </c>
      <c r="V125" s="14">
        <v>4751.7020268771839</v>
      </c>
      <c r="W125" s="14">
        <v>3437.7119412091979</v>
      </c>
      <c r="X125" s="14">
        <v>3782.7399845841478</v>
      </c>
      <c r="Y125" s="14">
        <v>2823.2721780000002</v>
      </c>
      <c r="Z125" s="14">
        <v>2893.9846942327322</v>
      </c>
      <c r="AA125" s="15">
        <v>2473.7510491558678</v>
      </c>
    </row>
    <row r="126">
      <c r="A126" s="1"/>
      <c r="B126" s="16"/>
      <c r="C126" s="13" t="s">
        <v>29</v>
      </c>
      <c r="D126" s="14">
        <v>3689.748</v>
      </c>
      <c r="E126" s="14">
        <v>3610.1109390000001</v>
      </c>
      <c r="F126" s="14">
        <v>3506.4905159999998</v>
      </c>
      <c r="G126" s="14"/>
      <c r="H126" s="14"/>
      <c r="I126" s="14">
        <v>3744.4792619999998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>
        <v>11069.244000000001</v>
      </c>
      <c r="E127" s="23">
        <v>10830.332817</v>
      </c>
      <c r="F127" s="23">
        <v>10519.471548</v>
      </c>
      <c r="G127" s="23"/>
      <c r="H127" s="23"/>
      <c r="I127" s="23">
        <v>11233.437786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45658</v>
      </c>
      <c r="C4" s="48">
        <f>SUM(E4:AB4)</f>
        <v>79.947500000000005</v>
      </c>
      <c r="D4" s="49"/>
      <c r="E4" s="50">
        <v>8.6600000000000001</v>
      </c>
      <c r="F4" s="51">
        <v>18.09</v>
      </c>
      <c r="G4" s="51">
        <v>7.8399999999999999</v>
      </c>
      <c r="H4" s="51">
        <v>12.470000000000001</v>
      </c>
      <c r="I4" s="51">
        <v>12.77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13.435</v>
      </c>
      <c r="Z4" s="51">
        <v>2.4925000000000002</v>
      </c>
      <c r="AA4" s="51">
        <v>1.05</v>
      </c>
      <c r="AB4" s="52">
        <v>3.1400000000000001</v>
      </c>
    </row>
    <row r="5" ht="17.25">
      <c r="A5" s="34"/>
      <c r="B5" s="47">
        <v>45659</v>
      </c>
      <c r="C5" s="48">
        <f>SUM(E5:AB5)</f>
        <v>297.80500000000001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26.379999999999999</v>
      </c>
      <c r="K5" s="51">
        <v>8.9674999999999994</v>
      </c>
      <c r="L5" s="51">
        <v>26.219999999999999</v>
      </c>
      <c r="M5" s="51">
        <v>0</v>
      </c>
      <c r="N5" s="51">
        <v>26.02</v>
      </c>
      <c r="O5" s="51">
        <v>3.3100000000000001</v>
      </c>
      <c r="P5" s="51">
        <v>0</v>
      </c>
      <c r="Q5" s="51">
        <v>0</v>
      </c>
      <c r="R5" s="51">
        <v>5.6275000000000004</v>
      </c>
      <c r="S5" s="51">
        <v>13.487500000000001</v>
      </c>
      <c r="T5" s="51">
        <v>29.66</v>
      </c>
      <c r="U5" s="51">
        <v>15.68</v>
      </c>
      <c r="V5" s="51">
        <v>16.120000000000001</v>
      </c>
      <c r="W5" s="51">
        <v>16.07</v>
      </c>
      <c r="X5" s="51">
        <v>29.412500000000001</v>
      </c>
      <c r="Y5" s="51">
        <v>29.5</v>
      </c>
      <c r="Z5" s="51">
        <v>19.997499999999999</v>
      </c>
      <c r="AA5" s="51">
        <v>26.315000000000001</v>
      </c>
      <c r="AB5" s="52">
        <v>5.0374999999999996</v>
      </c>
    </row>
    <row r="6" ht="16.5">
      <c r="A6" s="34"/>
      <c r="B6" s="53">
        <v>45660</v>
      </c>
      <c r="C6" s="48">
        <f>SUM(E6:AB6)</f>
        <v>64.799999999999997</v>
      </c>
      <c r="D6" s="49"/>
      <c r="E6" s="50">
        <v>0.98999999999999999</v>
      </c>
      <c r="F6" s="51">
        <v>5.8700000000000001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1.9199999999999999</v>
      </c>
      <c r="N6" s="51">
        <v>0</v>
      </c>
      <c r="O6" s="51">
        <v>14.85</v>
      </c>
      <c r="P6" s="51">
        <v>16.859999999999999</v>
      </c>
      <c r="Q6" s="51">
        <v>16.789999999999999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1.8200000000000001</v>
      </c>
      <c r="Z6" s="51">
        <v>0</v>
      </c>
      <c r="AA6" s="51">
        <v>0</v>
      </c>
      <c r="AB6" s="52">
        <v>5.7000000000000002</v>
      </c>
    </row>
    <row r="7" ht="16.5">
      <c r="A7" s="34"/>
      <c r="B7" s="53">
        <v>45661</v>
      </c>
      <c r="C7" s="48">
        <f>SUM(E7:AB7)</f>
        <v>114.24249999999999</v>
      </c>
      <c r="D7" s="49"/>
      <c r="E7" s="50">
        <v>7.2000000000000002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5.4625000000000004</v>
      </c>
      <c r="P7" s="51">
        <v>24.4375</v>
      </c>
      <c r="Q7" s="51">
        <v>29.695</v>
      </c>
      <c r="R7" s="51">
        <v>26.7075</v>
      </c>
      <c r="S7" s="51">
        <v>7.9249999999999998</v>
      </c>
      <c r="T7" s="51">
        <v>12.815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45662</v>
      </c>
      <c r="C8" s="48">
        <f>SUM(E8:AB8)</f>
        <v>7.1675000000000004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7.1675000000000004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45663</v>
      </c>
      <c r="C9" s="48">
        <f>SUM(E9:AB9)</f>
        <v>50.337499999999991</v>
      </c>
      <c r="D9" s="49"/>
      <c r="E9" s="50">
        <v>11.922499999999999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8.4574999999999996</v>
      </c>
      <c r="M9" s="51">
        <v>6.0374999999999996</v>
      </c>
      <c r="N9" s="51">
        <v>0</v>
      </c>
      <c r="O9" s="51">
        <v>8.2650000000000006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1.6699999999999999</v>
      </c>
      <c r="V9" s="51">
        <v>1.9099999999999999</v>
      </c>
      <c r="W9" s="51">
        <v>0</v>
      </c>
      <c r="X9" s="51">
        <v>0</v>
      </c>
      <c r="Y9" s="51">
        <v>0</v>
      </c>
      <c r="Z9" s="51">
        <v>11.345000000000001</v>
      </c>
      <c r="AA9" s="51">
        <v>0</v>
      </c>
      <c r="AB9" s="52">
        <v>0.72999999999999998</v>
      </c>
    </row>
    <row r="10" ht="16.5">
      <c r="A10" s="34"/>
      <c r="B10" s="53">
        <v>45664</v>
      </c>
      <c r="C10" s="48">
        <f>SUM(E10:AB10)</f>
        <v>99.894999999999996</v>
      </c>
      <c r="D10" s="49"/>
      <c r="E10" s="50">
        <v>12.994999999999999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11.4825</v>
      </c>
      <c r="L10" s="51">
        <v>11.407500000000001</v>
      </c>
      <c r="M10" s="51">
        <v>29.32</v>
      </c>
      <c r="N10" s="51">
        <v>17.170000000000002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0.89000000000000001</v>
      </c>
      <c r="Y10" s="51">
        <v>14.279999999999999</v>
      </c>
      <c r="Z10" s="51">
        <v>2.3500000000000001</v>
      </c>
      <c r="AA10" s="51">
        <v>0</v>
      </c>
      <c r="AB10" s="52">
        <v>0</v>
      </c>
    </row>
    <row r="11" ht="16.5">
      <c r="A11" s="34"/>
      <c r="B11" s="53">
        <v>45665</v>
      </c>
      <c r="C11" s="48">
        <f>SUM(E11:AB11)</f>
        <v>11.895</v>
      </c>
      <c r="D11" s="49"/>
      <c r="E11" s="50">
        <v>0.14999999999999999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0.68999999999999995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5.2800000000000002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5.7750000000000004</v>
      </c>
    </row>
    <row r="12" ht="16.5">
      <c r="A12" s="34"/>
      <c r="B12" s="53">
        <v>45666</v>
      </c>
      <c r="C12" s="48">
        <f>SUM(E12:AB12)</f>
        <v>30.9175</v>
      </c>
      <c r="D12" s="49"/>
      <c r="E12" s="50">
        <v>4.2400000000000002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2.25</v>
      </c>
      <c r="N12" s="51">
        <v>0.23999999999999999</v>
      </c>
      <c r="O12" s="51">
        <v>0</v>
      </c>
      <c r="P12" s="51">
        <v>9.5975000000000001</v>
      </c>
      <c r="Q12" s="51">
        <v>14.59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45667</v>
      </c>
      <c r="C13" s="48">
        <f>SUM(E13:AB13)</f>
        <v>19.977499999999999</v>
      </c>
      <c r="D13" s="49"/>
      <c r="E13" s="50">
        <v>0</v>
      </c>
      <c r="F13" s="51">
        <v>0.41999999999999998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8.3275000000000006</v>
      </c>
      <c r="O13" s="51">
        <v>0</v>
      </c>
      <c r="P13" s="51">
        <v>0</v>
      </c>
      <c r="Q13" s="51">
        <v>3.0699999999999998</v>
      </c>
      <c r="R13" s="51">
        <v>1.1799999999999999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6.9800000000000004</v>
      </c>
    </row>
    <row r="14" ht="16.5">
      <c r="A14" s="34"/>
      <c r="B14" s="53">
        <v>45668</v>
      </c>
      <c r="C14" s="48">
        <f>SUM(E14:AB14)</f>
        <v>80.115000000000009</v>
      </c>
      <c r="D14" s="49"/>
      <c r="E14" s="50">
        <v>6.79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0.014999999999999999</v>
      </c>
      <c r="O14" s="51">
        <v>2.0150000000000001</v>
      </c>
      <c r="P14" s="51">
        <v>27.82</v>
      </c>
      <c r="Q14" s="51">
        <v>19.585000000000001</v>
      </c>
      <c r="R14" s="51">
        <v>23.890000000000001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45669</v>
      </c>
      <c r="C15" s="48">
        <f>SUM(E15:AB15)</f>
        <v>301.79499999999996</v>
      </c>
      <c r="D15" s="49"/>
      <c r="E15" s="50">
        <v>3.8599999999999999</v>
      </c>
      <c r="F15" s="51">
        <v>2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27.6325</v>
      </c>
      <c r="N15" s="51">
        <v>18.7425</v>
      </c>
      <c r="O15" s="51">
        <v>28.5</v>
      </c>
      <c r="P15" s="51">
        <v>3.3500000000000001</v>
      </c>
      <c r="Q15" s="51">
        <v>3.3399999999999999</v>
      </c>
      <c r="R15" s="51">
        <v>24.077500000000001</v>
      </c>
      <c r="S15" s="51">
        <v>0</v>
      </c>
      <c r="T15" s="51">
        <v>0</v>
      </c>
      <c r="U15" s="51">
        <v>28.204999999999998</v>
      </c>
      <c r="V15" s="51">
        <v>29.3825</v>
      </c>
      <c r="W15" s="51">
        <v>28.952500000000001</v>
      </c>
      <c r="X15" s="51">
        <v>28.765000000000001</v>
      </c>
      <c r="Y15" s="51">
        <v>28.835000000000001</v>
      </c>
      <c r="Z15" s="51">
        <v>19.807500000000001</v>
      </c>
      <c r="AA15" s="51">
        <v>11.055</v>
      </c>
      <c r="AB15" s="52">
        <v>15.289999999999999</v>
      </c>
    </row>
    <row r="16" ht="16.5">
      <c r="A16" s="34"/>
      <c r="B16" s="53">
        <v>45670</v>
      </c>
      <c r="C16" s="48">
        <f>SUM(E16:AB16)</f>
        <v>415.2949999999999</v>
      </c>
      <c r="D16" s="49"/>
      <c r="E16" s="50">
        <v>12.460000000000001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24.087499999999999</v>
      </c>
      <c r="L16" s="51">
        <v>25.337499999999999</v>
      </c>
      <c r="M16" s="51">
        <v>26.945</v>
      </c>
      <c r="N16" s="51">
        <v>15.567500000000001</v>
      </c>
      <c r="O16" s="51">
        <v>15.7325</v>
      </c>
      <c r="P16" s="51">
        <v>29.3125</v>
      </c>
      <c r="Q16" s="51">
        <v>29.142499999999998</v>
      </c>
      <c r="R16" s="51">
        <v>26.142499999999998</v>
      </c>
      <c r="S16" s="51">
        <v>28.984999999999999</v>
      </c>
      <c r="T16" s="51">
        <v>29.074999999999999</v>
      </c>
      <c r="U16" s="51">
        <v>15.272500000000001</v>
      </c>
      <c r="V16" s="51">
        <v>15.592499999999999</v>
      </c>
      <c r="W16" s="51">
        <v>29.079999999999998</v>
      </c>
      <c r="X16" s="51">
        <v>28.997499999999999</v>
      </c>
      <c r="Y16" s="51">
        <v>15.397500000000001</v>
      </c>
      <c r="Z16" s="51">
        <v>15.442500000000001</v>
      </c>
      <c r="AA16" s="51">
        <v>15.595000000000001</v>
      </c>
      <c r="AB16" s="52">
        <v>17.129999999999999</v>
      </c>
    </row>
    <row r="17" ht="16.5">
      <c r="A17" s="34"/>
      <c r="B17" s="53">
        <v>45671</v>
      </c>
      <c r="C17" s="48">
        <f>SUM(E17:AB17)</f>
        <v>362.36000000000001</v>
      </c>
      <c r="D17" s="49"/>
      <c r="E17" s="50">
        <v>24.875</v>
      </c>
      <c r="F17" s="51">
        <v>25.197500000000002</v>
      </c>
      <c r="G17" s="51">
        <v>0</v>
      </c>
      <c r="H17" s="51">
        <v>0</v>
      </c>
      <c r="I17" s="51">
        <v>0</v>
      </c>
      <c r="J17" s="51">
        <v>8.6999999999999993</v>
      </c>
      <c r="K17" s="51">
        <v>16.217500000000001</v>
      </c>
      <c r="L17" s="51">
        <v>10.0375</v>
      </c>
      <c r="M17" s="51">
        <v>25.637499999999999</v>
      </c>
      <c r="N17" s="51">
        <v>3.1200000000000001</v>
      </c>
      <c r="O17" s="51">
        <v>3.1299999999999999</v>
      </c>
      <c r="P17" s="51">
        <v>11.4475</v>
      </c>
      <c r="Q17" s="51">
        <v>13.6075</v>
      </c>
      <c r="R17" s="51">
        <v>22.344999999999999</v>
      </c>
      <c r="S17" s="51">
        <v>29.127500000000001</v>
      </c>
      <c r="T17" s="51">
        <v>29.1175</v>
      </c>
      <c r="U17" s="51">
        <v>15.85</v>
      </c>
      <c r="V17" s="51">
        <v>3.0299999999999998</v>
      </c>
      <c r="W17" s="51">
        <v>3.02</v>
      </c>
      <c r="X17" s="51">
        <v>3.02</v>
      </c>
      <c r="Y17" s="51">
        <v>29.337499999999999</v>
      </c>
      <c r="Z17" s="51">
        <v>29.2225</v>
      </c>
      <c r="AA17" s="51">
        <v>27.050000000000001</v>
      </c>
      <c r="AB17" s="52">
        <v>29.27</v>
      </c>
    </row>
    <row r="18" ht="16.5">
      <c r="A18" s="34"/>
      <c r="B18" s="53">
        <v>45672</v>
      </c>
      <c r="C18" s="48">
        <f>SUM(E18:AB18)</f>
        <v>52.480000000000004</v>
      </c>
      <c r="D18" s="49"/>
      <c r="E18" s="50">
        <v>2.8100000000000001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3.6000000000000001</v>
      </c>
      <c r="M18" s="51">
        <v>2.6499999999999999</v>
      </c>
      <c r="N18" s="51">
        <v>3.02</v>
      </c>
      <c r="O18" s="51">
        <v>2.9900000000000002</v>
      </c>
      <c r="P18" s="51">
        <v>3.02</v>
      </c>
      <c r="Q18" s="51">
        <v>2.9700000000000002</v>
      </c>
      <c r="R18" s="51">
        <v>2.9300000000000002</v>
      </c>
      <c r="S18" s="51">
        <v>2.8999999999999999</v>
      </c>
      <c r="T18" s="51">
        <v>2.8999999999999999</v>
      </c>
      <c r="U18" s="51">
        <v>2.8799999999999999</v>
      </c>
      <c r="V18" s="51">
        <v>2.8500000000000001</v>
      </c>
      <c r="W18" s="51">
        <v>2.8399999999999999</v>
      </c>
      <c r="X18" s="51">
        <v>2.8399999999999999</v>
      </c>
      <c r="Y18" s="51">
        <v>2.8199999999999998</v>
      </c>
      <c r="Z18" s="51">
        <v>2.8300000000000001</v>
      </c>
      <c r="AA18" s="51">
        <v>2.8199999999999998</v>
      </c>
      <c r="AB18" s="52">
        <v>2.8100000000000001</v>
      </c>
    </row>
    <row r="19" ht="16.5">
      <c r="A19" s="34"/>
      <c r="B19" s="53">
        <v>45673</v>
      </c>
      <c r="C19" s="48">
        <f>SUM(E19:AB19)</f>
        <v>245.73000000000002</v>
      </c>
      <c r="D19" s="49"/>
      <c r="E19" s="50">
        <v>0.84999999999999998</v>
      </c>
      <c r="F19" s="51">
        <v>3.1099999999999999</v>
      </c>
      <c r="G19" s="51">
        <v>0</v>
      </c>
      <c r="H19" s="51">
        <v>12.640000000000001</v>
      </c>
      <c r="I19" s="51">
        <v>13.210000000000001</v>
      </c>
      <c r="J19" s="51">
        <v>13.130000000000001</v>
      </c>
      <c r="K19" s="51">
        <v>0</v>
      </c>
      <c r="L19" s="51">
        <v>0.28999999999999998</v>
      </c>
      <c r="M19" s="51">
        <v>13.029999999999999</v>
      </c>
      <c r="N19" s="51">
        <v>14.640000000000001</v>
      </c>
      <c r="O19" s="51">
        <v>10.380000000000001</v>
      </c>
      <c r="P19" s="51">
        <v>2.4500000000000002</v>
      </c>
      <c r="Q19" s="51">
        <v>7.4199999999999999</v>
      </c>
      <c r="R19" s="51">
        <v>13.18</v>
      </c>
      <c r="S19" s="51">
        <v>15.49</v>
      </c>
      <c r="T19" s="51">
        <v>15.550000000000001</v>
      </c>
      <c r="U19" s="51">
        <v>13.869999999999999</v>
      </c>
      <c r="V19" s="51">
        <v>15.4</v>
      </c>
      <c r="W19" s="51">
        <v>15.44</v>
      </c>
      <c r="X19" s="51">
        <v>15.470000000000001</v>
      </c>
      <c r="Y19" s="51">
        <v>15.52</v>
      </c>
      <c r="Z19" s="51">
        <v>12.19</v>
      </c>
      <c r="AA19" s="51">
        <v>7.71</v>
      </c>
      <c r="AB19" s="52">
        <v>14.76</v>
      </c>
    </row>
    <row r="20" ht="16.5">
      <c r="A20" s="34"/>
      <c r="B20" s="53">
        <v>45674</v>
      </c>
      <c r="C20" s="48">
        <f>SUM(E20:AB20)</f>
        <v>118.48000000000002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6.3600000000000003</v>
      </c>
      <c r="L20" s="51">
        <v>14.470000000000001</v>
      </c>
      <c r="M20" s="51">
        <v>0.29999999999999999</v>
      </c>
      <c r="N20" s="51">
        <v>0</v>
      </c>
      <c r="O20" s="51">
        <v>0</v>
      </c>
      <c r="P20" s="51">
        <v>12.08</v>
      </c>
      <c r="Q20" s="51">
        <v>15.02</v>
      </c>
      <c r="R20" s="51">
        <v>0</v>
      </c>
      <c r="S20" s="51">
        <v>0</v>
      </c>
      <c r="T20" s="51">
        <v>0</v>
      </c>
      <c r="U20" s="51">
        <v>0</v>
      </c>
      <c r="V20" s="51">
        <v>14.6</v>
      </c>
      <c r="W20" s="51">
        <v>15.57</v>
      </c>
      <c r="X20" s="51">
        <v>15.51</v>
      </c>
      <c r="Y20" s="51">
        <v>8.8200000000000003</v>
      </c>
      <c r="Z20" s="51">
        <v>0</v>
      </c>
      <c r="AA20" s="51">
        <v>0</v>
      </c>
      <c r="AB20" s="52">
        <v>15.75</v>
      </c>
    </row>
    <row r="21" ht="16.5">
      <c r="A21" s="34"/>
      <c r="B21" s="53">
        <v>45675</v>
      </c>
      <c r="C21" s="48">
        <f>SUM(E21:AB21)</f>
        <v>161.22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11.25</v>
      </c>
      <c r="L21" s="51">
        <v>10.93</v>
      </c>
      <c r="M21" s="51">
        <v>16.109999999999999</v>
      </c>
      <c r="N21" s="51">
        <v>14.98</v>
      </c>
      <c r="O21" s="51">
        <v>15.32</v>
      </c>
      <c r="P21" s="51">
        <v>15.44</v>
      </c>
      <c r="Q21" s="51">
        <v>15.69</v>
      </c>
      <c r="R21" s="51">
        <v>15.550000000000001</v>
      </c>
      <c r="S21" s="51">
        <v>15.67</v>
      </c>
      <c r="T21" s="51">
        <v>3.3900000000000001</v>
      </c>
      <c r="U21" s="51">
        <v>0</v>
      </c>
      <c r="V21" s="51">
        <v>0</v>
      </c>
      <c r="W21" s="51">
        <v>0</v>
      </c>
      <c r="X21" s="51">
        <v>5.9699999999999998</v>
      </c>
      <c r="Y21" s="51">
        <v>13.710000000000001</v>
      </c>
      <c r="Z21" s="51">
        <v>7.21</v>
      </c>
      <c r="AA21" s="51">
        <v>0</v>
      </c>
      <c r="AB21" s="52">
        <v>0</v>
      </c>
    </row>
    <row r="22" ht="16.5">
      <c r="A22" s="34"/>
      <c r="B22" s="53">
        <v>45676</v>
      </c>
      <c r="C22" s="48">
        <f>SUM(E22:AB22)</f>
        <v>251.39000000000001</v>
      </c>
      <c r="D22" s="49"/>
      <c r="E22" s="50">
        <v>12.449999999999999</v>
      </c>
      <c r="F22" s="51">
        <v>13.24</v>
      </c>
      <c r="G22" s="51">
        <v>0</v>
      </c>
      <c r="H22" s="51">
        <v>0</v>
      </c>
      <c r="I22" s="51">
        <v>0</v>
      </c>
      <c r="J22" s="51">
        <v>0</v>
      </c>
      <c r="K22" s="51">
        <v>11.25</v>
      </c>
      <c r="L22" s="51">
        <v>16.059999999999999</v>
      </c>
      <c r="M22" s="51">
        <v>16.68</v>
      </c>
      <c r="N22" s="51">
        <v>16.670000000000002</v>
      </c>
      <c r="O22" s="51">
        <v>1.73</v>
      </c>
      <c r="P22" s="51">
        <v>2.6400000000000001</v>
      </c>
      <c r="Q22" s="51">
        <v>2.6299999999999999</v>
      </c>
      <c r="R22" s="51">
        <v>13.050000000000001</v>
      </c>
      <c r="S22" s="51">
        <v>15.82</v>
      </c>
      <c r="T22" s="51">
        <v>15.640000000000001</v>
      </c>
      <c r="U22" s="51">
        <v>3.1299999999999999</v>
      </c>
      <c r="V22" s="51">
        <v>16.620000000000001</v>
      </c>
      <c r="W22" s="51">
        <v>16.899999999999999</v>
      </c>
      <c r="X22" s="51">
        <v>17.170000000000002</v>
      </c>
      <c r="Y22" s="51">
        <v>17.09</v>
      </c>
      <c r="Z22" s="51">
        <v>16.98</v>
      </c>
      <c r="AA22" s="51">
        <v>12.81</v>
      </c>
      <c r="AB22" s="52">
        <v>12.83</v>
      </c>
    </row>
    <row r="23" ht="16.5">
      <c r="A23" s="34"/>
      <c r="B23" s="53">
        <v>45677</v>
      </c>
      <c r="C23" s="48">
        <f>SUM(E23:AB23)</f>
        <v>250.89000000000004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12.56</v>
      </c>
      <c r="L23" s="51">
        <v>14.52</v>
      </c>
      <c r="M23" s="51">
        <v>15.300000000000001</v>
      </c>
      <c r="N23" s="51">
        <v>15.32</v>
      </c>
      <c r="O23" s="51">
        <v>12.83</v>
      </c>
      <c r="P23" s="51">
        <v>12.92</v>
      </c>
      <c r="Q23" s="51">
        <v>13.039999999999999</v>
      </c>
      <c r="R23" s="51">
        <v>12.960000000000001</v>
      </c>
      <c r="S23" s="51">
        <v>12.949999999999999</v>
      </c>
      <c r="T23" s="51">
        <v>14.640000000000001</v>
      </c>
      <c r="U23" s="51">
        <v>15.57</v>
      </c>
      <c r="V23" s="51">
        <v>15.470000000000001</v>
      </c>
      <c r="W23" s="51">
        <v>15.33</v>
      </c>
      <c r="X23" s="51">
        <v>15.210000000000001</v>
      </c>
      <c r="Y23" s="51">
        <v>12.84</v>
      </c>
      <c r="Z23" s="51">
        <v>13.15</v>
      </c>
      <c r="AA23" s="51">
        <v>13.140000000000001</v>
      </c>
      <c r="AB23" s="52">
        <v>13.140000000000001</v>
      </c>
    </row>
    <row r="24" ht="16.5">
      <c r="A24" s="34"/>
      <c r="B24" s="53">
        <v>45678</v>
      </c>
      <c r="C24" s="48">
        <f>SUM(E24:AB24)</f>
        <v>187.83000000000001</v>
      </c>
      <c r="D24" s="49"/>
      <c r="E24" s="50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11.74</v>
      </c>
      <c r="L24" s="51">
        <v>15</v>
      </c>
      <c r="M24" s="51">
        <v>15.609999999999999</v>
      </c>
      <c r="N24" s="51">
        <v>15.359999999999999</v>
      </c>
      <c r="O24" s="51">
        <v>17.039999999999999</v>
      </c>
      <c r="P24" s="51">
        <v>12.85</v>
      </c>
      <c r="Q24" s="51">
        <v>12.859999999999999</v>
      </c>
      <c r="R24" s="51">
        <v>11.51</v>
      </c>
      <c r="S24" s="51">
        <v>9.0800000000000001</v>
      </c>
      <c r="T24" s="51">
        <v>14.300000000000001</v>
      </c>
      <c r="U24" s="51">
        <v>0.82999999999999996</v>
      </c>
      <c r="V24" s="51">
        <v>9.7100000000000009</v>
      </c>
      <c r="W24" s="51">
        <v>11.42</v>
      </c>
      <c r="X24" s="51">
        <v>12.44</v>
      </c>
      <c r="Y24" s="51">
        <v>1.3400000000000001</v>
      </c>
      <c r="Z24" s="51">
        <v>0.32000000000000001</v>
      </c>
      <c r="AA24" s="51">
        <v>6.6100000000000003</v>
      </c>
      <c r="AB24" s="52">
        <v>9.8100000000000005</v>
      </c>
    </row>
    <row r="25" ht="16.5">
      <c r="A25" s="34"/>
      <c r="B25" s="53">
        <v>45679</v>
      </c>
      <c r="C25" s="48">
        <f>SUM(E25:AB25)</f>
        <v>80.689999999999998</v>
      </c>
      <c r="D25" s="49"/>
      <c r="E25" s="50">
        <v>4.3899999999999997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8.8499999999999996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14.08</v>
      </c>
      <c r="U25" s="51">
        <v>0</v>
      </c>
      <c r="V25" s="51">
        <v>8.8599999999999994</v>
      </c>
      <c r="W25" s="51">
        <v>2.52</v>
      </c>
      <c r="X25" s="51">
        <v>6.8099999999999996</v>
      </c>
      <c r="Y25" s="51">
        <v>0</v>
      </c>
      <c r="Z25" s="51">
        <v>16.300000000000001</v>
      </c>
      <c r="AA25" s="51">
        <v>7.4500000000000002</v>
      </c>
      <c r="AB25" s="52">
        <v>11.43</v>
      </c>
    </row>
    <row r="26" ht="16.5">
      <c r="A26" s="34"/>
      <c r="B26" s="53">
        <v>45680</v>
      </c>
      <c r="C26" s="48">
        <f>SUM(E26:AB26)</f>
        <v>165.86000000000004</v>
      </c>
      <c r="D26" s="49"/>
      <c r="E26" s="50">
        <v>11.82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4.3099999999999996</v>
      </c>
      <c r="L26" s="51">
        <v>0</v>
      </c>
      <c r="M26" s="51">
        <v>0</v>
      </c>
      <c r="N26" s="51">
        <v>4.8200000000000003</v>
      </c>
      <c r="O26" s="51">
        <v>16.129999999999999</v>
      </c>
      <c r="P26" s="51">
        <v>16.23</v>
      </c>
      <c r="Q26" s="51">
        <v>16.210000000000001</v>
      </c>
      <c r="R26" s="51">
        <v>17.280000000000001</v>
      </c>
      <c r="S26" s="51">
        <v>17.149999999999999</v>
      </c>
      <c r="T26" s="51">
        <v>0.02</v>
      </c>
      <c r="U26" s="51">
        <v>8.1999999999999993</v>
      </c>
      <c r="V26" s="51">
        <v>6.4199999999999999</v>
      </c>
      <c r="W26" s="51">
        <v>4.0700000000000003</v>
      </c>
      <c r="X26" s="51">
        <v>0</v>
      </c>
      <c r="Y26" s="51">
        <v>0</v>
      </c>
      <c r="Z26" s="51">
        <v>16.489999999999998</v>
      </c>
      <c r="AA26" s="51">
        <v>13.859999999999999</v>
      </c>
      <c r="AB26" s="52">
        <v>12.85</v>
      </c>
    </row>
    <row r="27" ht="16.5">
      <c r="A27" s="34"/>
      <c r="B27" s="53">
        <v>45681</v>
      </c>
      <c r="C27" s="48">
        <f>SUM(E27:AB27)</f>
        <v>65.86999999999999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2.3799999999999999</v>
      </c>
      <c r="L27" s="51">
        <v>4.0599999999999996</v>
      </c>
      <c r="M27" s="51">
        <v>0</v>
      </c>
      <c r="N27" s="51">
        <v>7.3899999999999997</v>
      </c>
      <c r="O27" s="51">
        <v>16.620000000000001</v>
      </c>
      <c r="P27" s="51">
        <v>12.029999999999999</v>
      </c>
      <c r="Q27" s="51">
        <v>0</v>
      </c>
      <c r="R27" s="51">
        <v>0</v>
      </c>
      <c r="S27" s="51">
        <v>12.32</v>
      </c>
      <c r="T27" s="51">
        <v>8.4000000000000004</v>
      </c>
      <c r="U27" s="51">
        <v>0</v>
      </c>
      <c r="V27" s="51">
        <v>0</v>
      </c>
      <c r="W27" s="51">
        <v>0</v>
      </c>
      <c r="X27" s="51">
        <v>1.8500000000000001</v>
      </c>
      <c r="Y27" s="51">
        <v>0</v>
      </c>
      <c r="Z27" s="51">
        <v>0</v>
      </c>
      <c r="AA27" s="51">
        <v>0</v>
      </c>
      <c r="AB27" s="52">
        <v>0.81999999999999995</v>
      </c>
    </row>
    <row r="28" ht="16.5">
      <c r="A28" s="34"/>
      <c r="B28" s="53">
        <v>45682</v>
      </c>
      <c r="C28" s="48">
        <f>SUM(E28:AB28)</f>
        <v>19.719999999999999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4.7300000000000004</v>
      </c>
      <c r="Y28" s="51">
        <v>0</v>
      </c>
      <c r="Z28" s="51">
        <v>6.4199999999999999</v>
      </c>
      <c r="AA28" s="51">
        <v>0</v>
      </c>
      <c r="AB28" s="52">
        <v>8.5700000000000003</v>
      </c>
    </row>
    <row r="29" ht="16.5">
      <c r="A29" s="34"/>
      <c r="B29" s="53">
        <v>45683</v>
      </c>
      <c r="C29" s="48">
        <f>SUM(E29:AB29)</f>
        <v>50.029999999999994</v>
      </c>
      <c r="D29" s="49"/>
      <c r="E29" s="50">
        <v>16.120000000000001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5.1699999999999999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15.73</v>
      </c>
      <c r="Z29" s="51">
        <v>13.01</v>
      </c>
      <c r="AA29" s="51">
        <v>0</v>
      </c>
      <c r="AB29" s="52">
        <v>0</v>
      </c>
    </row>
    <row r="30" ht="16.5">
      <c r="A30" s="34"/>
      <c r="B30" s="53">
        <v>45684</v>
      </c>
      <c r="C30" s="48">
        <f>SUM(E30:AB30)</f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45685</v>
      </c>
      <c r="C31" s="48">
        <f>SUM(E31:AB31)</f>
        <v>49.07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11.94</v>
      </c>
      <c r="M31" s="51">
        <v>12.460000000000001</v>
      </c>
      <c r="N31" s="51">
        <v>16.120000000000001</v>
      </c>
      <c r="O31" s="51">
        <v>1.27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7.2800000000000002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45686</v>
      </c>
      <c r="C32" s="48">
        <f>SUM(E32:AB32)</f>
        <v>4.4000000000000004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3.1099999999999999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0.95999999999999996</v>
      </c>
      <c r="AA32" s="51">
        <v>0.33000000000000002</v>
      </c>
      <c r="AB32" s="52">
        <v>0</v>
      </c>
    </row>
    <row r="33" ht="16.5">
      <c r="A33" s="34"/>
      <c r="B33" s="53">
        <v>45687</v>
      </c>
      <c r="C33" s="48">
        <f>SUM(E33:AB33)</f>
        <v>69.719999999999999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14</v>
      </c>
      <c r="U33" s="51">
        <v>9.8000000000000007</v>
      </c>
      <c r="V33" s="51">
        <v>10.16</v>
      </c>
      <c r="W33" s="51">
        <v>0</v>
      </c>
      <c r="X33" s="51">
        <v>0</v>
      </c>
      <c r="Y33" s="51">
        <v>5.8799999999999999</v>
      </c>
      <c r="Z33" s="51">
        <v>13.859999999999999</v>
      </c>
      <c r="AA33" s="51">
        <v>8.3699999999999992</v>
      </c>
      <c r="AB33" s="52">
        <v>7.6500000000000004</v>
      </c>
    </row>
    <row r="34" ht="15.75">
      <c r="A34" s="34"/>
      <c r="B34" s="54">
        <v>45688</v>
      </c>
      <c r="C34" s="55">
        <f>SUM(E34:AB34)</f>
        <v>35.399999999999999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0.57999999999999996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11.81</v>
      </c>
      <c r="W34" s="51">
        <v>0</v>
      </c>
      <c r="X34" s="51">
        <v>1.77</v>
      </c>
      <c r="Y34" s="51">
        <v>0</v>
      </c>
      <c r="Z34" s="51">
        <v>16.239999999999998</v>
      </c>
      <c r="AA34" s="51">
        <v>0</v>
      </c>
      <c r="AB34" s="52">
        <v>5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45658</v>
      </c>
      <c r="C39" s="48">
        <f>SUM(E39:AB39)</f>
        <v>-170.9675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-3.6499999999999999</v>
      </c>
      <c r="P39" s="51">
        <v>-13.460000000000001</v>
      </c>
      <c r="Q39" s="51">
        <v>-13.550000000000001</v>
      </c>
      <c r="R39" s="51">
        <v>-23.07</v>
      </c>
      <c r="S39" s="51">
        <v>-23.565000000000001</v>
      </c>
      <c r="T39" s="51">
        <v>-18.145</v>
      </c>
      <c r="U39" s="51">
        <v>-9.0399999999999991</v>
      </c>
      <c r="V39" s="51">
        <v>-22.219999999999999</v>
      </c>
      <c r="W39" s="51">
        <v>-21.657499999999999</v>
      </c>
      <c r="X39" s="51">
        <v>-15.702500000000001</v>
      </c>
      <c r="Y39" s="51">
        <v>0</v>
      </c>
      <c r="Z39" s="51">
        <v>-0.78000000000000003</v>
      </c>
      <c r="AA39" s="51">
        <v>-2.7574999999999998</v>
      </c>
      <c r="AB39" s="52">
        <v>-3.3700000000000001</v>
      </c>
    </row>
    <row r="40" ht="16.5">
      <c r="A40" s="34"/>
      <c r="B40" s="53">
        <v>45659</v>
      </c>
      <c r="C40" s="48">
        <f>SUM(E40:AB40)</f>
        <v>-40.8675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-16.337499999999999</v>
      </c>
      <c r="N40" s="51">
        <v>0</v>
      </c>
      <c r="O40" s="51">
        <v>0</v>
      </c>
      <c r="P40" s="51">
        <v>-12.145</v>
      </c>
      <c r="Q40" s="51">
        <v>-12.385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45660</v>
      </c>
      <c r="C41" s="48">
        <f>SUM(E41:AB41)</f>
        <v>-124.06000000000002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-3.8300000000000001</v>
      </c>
      <c r="M41" s="51">
        <v>-0.66000000000000003</v>
      </c>
      <c r="N41" s="51">
        <v>-13.25</v>
      </c>
      <c r="O41" s="51">
        <v>0</v>
      </c>
      <c r="P41" s="51">
        <v>0</v>
      </c>
      <c r="Q41" s="51">
        <v>0</v>
      </c>
      <c r="R41" s="51">
        <v>-13.24</v>
      </c>
      <c r="S41" s="51">
        <v>-10.199999999999999</v>
      </c>
      <c r="T41" s="51">
        <v>-4.8200000000000003</v>
      </c>
      <c r="U41" s="51">
        <v>-14.02</v>
      </c>
      <c r="V41" s="51">
        <v>-14</v>
      </c>
      <c r="W41" s="51">
        <v>-11.960000000000001</v>
      </c>
      <c r="X41" s="51">
        <v>-14.06</v>
      </c>
      <c r="Y41" s="51">
        <v>-6.9800000000000004</v>
      </c>
      <c r="Z41" s="51">
        <v>-13.85</v>
      </c>
      <c r="AA41" s="51">
        <v>-3.1899999999999999</v>
      </c>
      <c r="AB41" s="52">
        <v>0</v>
      </c>
    </row>
    <row r="42" ht="16.5">
      <c r="A42" s="34"/>
      <c r="B42" s="53">
        <v>45661</v>
      </c>
      <c r="C42" s="48">
        <f>SUM(E42:AB42)</f>
        <v>-169.39500000000001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-16.842500000000001</v>
      </c>
      <c r="L42" s="51">
        <v>-20.022500000000001</v>
      </c>
      <c r="M42" s="51">
        <v>-23.912500000000001</v>
      </c>
      <c r="N42" s="51">
        <v>-10.94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-12.529999999999999</v>
      </c>
      <c r="V42" s="51">
        <v>-10.99</v>
      </c>
      <c r="W42" s="51">
        <v>-12.782500000000001</v>
      </c>
      <c r="X42" s="51">
        <v>-13.645</v>
      </c>
      <c r="Y42" s="51">
        <v>-13.3475</v>
      </c>
      <c r="Z42" s="51">
        <v>-10.615</v>
      </c>
      <c r="AA42" s="51">
        <v>-10.4025</v>
      </c>
      <c r="AB42" s="52">
        <v>-13.365</v>
      </c>
    </row>
    <row r="43" ht="16.5">
      <c r="A43" s="34"/>
      <c r="B43" s="53">
        <v>45662</v>
      </c>
      <c r="C43" s="48">
        <f>SUM(E43:AB43)</f>
        <v>-211.30500000000004</v>
      </c>
      <c r="D43" s="49"/>
      <c r="E43" s="50">
        <v>-5.7199999999999998</v>
      </c>
      <c r="F43" s="51">
        <v>-4.0925000000000002</v>
      </c>
      <c r="G43" s="51">
        <v>-2.0499999999999998</v>
      </c>
      <c r="H43" s="51">
        <v>-3.8599999999999999</v>
      </c>
      <c r="I43" s="51">
        <v>-3.77</v>
      </c>
      <c r="J43" s="51">
        <v>-3.6899999999999999</v>
      </c>
      <c r="K43" s="51">
        <v>-10.297499999999999</v>
      </c>
      <c r="L43" s="51">
        <v>-9.3350000000000009</v>
      </c>
      <c r="M43" s="51">
        <v>-3.9224999999999999</v>
      </c>
      <c r="N43" s="51">
        <v>-9.6374999999999993</v>
      </c>
      <c r="O43" s="51">
        <v>0</v>
      </c>
      <c r="P43" s="51">
        <v>-13.637499999999999</v>
      </c>
      <c r="Q43" s="51">
        <v>-13.762499999999999</v>
      </c>
      <c r="R43" s="51">
        <v>-10.567500000000001</v>
      </c>
      <c r="S43" s="51">
        <v>-9.1425000000000001</v>
      </c>
      <c r="T43" s="51">
        <v>-12.8825</v>
      </c>
      <c r="U43" s="51">
        <v>-13.7125</v>
      </c>
      <c r="V43" s="51">
        <v>-10.1175</v>
      </c>
      <c r="W43" s="51">
        <v>-13.525</v>
      </c>
      <c r="X43" s="51">
        <v>-13.6775</v>
      </c>
      <c r="Y43" s="51">
        <v>-13.702500000000001</v>
      </c>
      <c r="Z43" s="51">
        <v>-13.7775</v>
      </c>
      <c r="AA43" s="51">
        <v>-3.2774999999999999</v>
      </c>
      <c r="AB43" s="52">
        <v>-13.147500000000001</v>
      </c>
    </row>
    <row r="44" ht="16.5">
      <c r="A44" s="34"/>
      <c r="B44" s="53">
        <v>45663</v>
      </c>
      <c r="C44" s="48">
        <f>SUM(E44:AB44)</f>
        <v>-98.572500000000019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-8.3175000000000008</v>
      </c>
      <c r="O44" s="51">
        <v>0</v>
      </c>
      <c r="P44" s="51">
        <v>-9.5274999999999999</v>
      </c>
      <c r="Q44" s="51">
        <v>-7.9050000000000002</v>
      </c>
      <c r="R44" s="51">
        <v>-13.7475</v>
      </c>
      <c r="S44" s="51">
        <v>-6.8150000000000004</v>
      </c>
      <c r="T44" s="51">
        <v>-3.4700000000000002</v>
      </c>
      <c r="U44" s="51">
        <v>0</v>
      </c>
      <c r="V44" s="51">
        <v>0</v>
      </c>
      <c r="W44" s="51">
        <v>-11.164999999999999</v>
      </c>
      <c r="X44" s="51">
        <v>-13.442500000000001</v>
      </c>
      <c r="Y44" s="51">
        <v>-7.1200000000000001</v>
      </c>
      <c r="Z44" s="51">
        <v>0</v>
      </c>
      <c r="AA44" s="51">
        <v>-11.6325</v>
      </c>
      <c r="AB44" s="52">
        <v>-5.4299999999999997</v>
      </c>
    </row>
    <row r="45" ht="16.5">
      <c r="A45" s="34"/>
      <c r="B45" s="53">
        <v>45664</v>
      </c>
      <c r="C45" s="48">
        <f>SUM(E45:AB45)</f>
        <v>-172.97999999999999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-2.4399999999999999</v>
      </c>
      <c r="P45" s="51">
        <v>-1.2</v>
      </c>
      <c r="Q45" s="51">
        <v>-8.9199999999999999</v>
      </c>
      <c r="R45" s="51">
        <v>0</v>
      </c>
      <c r="S45" s="51">
        <v>-22.010000000000002</v>
      </c>
      <c r="T45" s="51">
        <v>-21.787500000000001</v>
      </c>
      <c r="U45" s="51">
        <v>-23.6175</v>
      </c>
      <c r="V45" s="51">
        <v>-23.567499999999999</v>
      </c>
      <c r="W45" s="51">
        <v>-21.335000000000001</v>
      </c>
      <c r="X45" s="51">
        <v>-14.3475</v>
      </c>
      <c r="Y45" s="51">
        <v>0</v>
      </c>
      <c r="Z45" s="51">
        <v>-13.5075</v>
      </c>
      <c r="AA45" s="51">
        <v>-16.129999999999999</v>
      </c>
      <c r="AB45" s="52">
        <v>-4.1174999999999997</v>
      </c>
    </row>
    <row r="46" ht="16.5">
      <c r="A46" s="34"/>
      <c r="B46" s="53">
        <v>45665</v>
      </c>
      <c r="C46" s="48">
        <f>SUM(E46:AB46)</f>
        <v>-294.99000000000001</v>
      </c>
      <c r="D46" s="49"/>
      <c r="E46" s="50">
        <v>0</v>
      </c>
      <c r="F46" s="51">
        <v>-2.5</v>
      </c>
      <c r="G46" s="51">
        <v>0</v>
      </c>
      <c r="H46" s="51">
        <v>0</v>
      </c>
      <c r="I46" s="51">
        <v>0</v>
      </c>
      <c r="J46" s="51">
        <v>-3.9199999999999999</v>
      </c>
      <c r="K46" s="51">
        <v>-22.184999999999999</v>
      </c>
      <c r="L46" s="51">
        <v>-23.5425</v>
      </c>
      <c r="M46" s="51">
        <v>-3.2999999999999998</v>
      </c>
      <c r="N46" s="51">
        <v>-9.8900000000000006</v>
      </c>
      <c r="O46" s="51">
        <v>-12.17</v>
      </c>
      <c r="P46" s="51">
        <v>-13.23</v>
      </c>
      <c r="Q46" s="51">
        <v>-13.539999999999999</v>
      </c>
      <c r="R46" s="51">
        <v>-5.4800000000000004</v>
      </c>
      <c r="S46" s="51">
        <v>0</v>
      </c>
      <c r="T46" s="51">
        <v>-21.4175</v>
      </c>
      <c r="U46" s="51">
        <v>-23.4175</v>
      </c>
      <c r="V46" s="51">
        <v>-23.462499999999999</v>
      </c>
      <c r="W46" s="51">
        <v>-23.252500000000001</v>
      </c>
      <c r="X46" s="51">
        <v>-23.462499999999999</v>
      </c>
      <c r="Y46" s="51">
        <v>-23.210000000000001</v>
      </c>
      <c r="Z46" s="51">
        <v>-23.577500000000001</v>
      </c>
      <c r="AA46" s="51">
        <v>-23.432500000000001</v>
      </c>
      <c r="AB46" s="52">
        <v>0</v>
      </c>
    </row>
    <row r="47" ht="16.5">
      <c r="A47" s="34"/>
      <c r="B47" s="53">
        <v>45666</v>
      </c>
      <c r="C47" s="48">
        <f>SUM(E47:AB47)</f>
        <v>-317.89249999999998</v>
      </c>
      <c r="D47" s="49"/>
      <c r="E47" s="50">
        <v>0</v>
      </c>
      <c r="F47" s="51">
        <v>-4</v>
      </c>
      <c r="G47" s="51">
        <v>0</v>
      </c>
      <c r="H47" s="51">
        <v>0</v>
      </c>
      <c r="I47" s="51">
        <v>0</v>
      </c>
      <c r="J47" s="51">
        <v>-9.1799999999999997</v>
      </c>
      <c r="K47" s="51">
        <v>-19.285</v>
      </c>
      <c r="L47" s="51">
        <v>-19.75</v>
      </c>
      <c r="M47" s="51">
        <v>-10.8775</v>
      </c>
      <c r="N47" s="51">
        <v>-9.7475000000000005</v>
      </c>
      <c r="O47" s="51">
        <v>-21.785</v>
      </c>
      <c r="P47" s="51">
        <v>0</v>
      </c>
      <c r="Q47" s="51">
        <v>0</v>
      </c>
      <c r="R47" s="51">
        <v>-17.387499999999999</v>
      </c>
      <c r="S47" s="51">
        <v>-16.697500000000002</v>
      </c>
      <c r="T47" s="51">
        <v>-19.162500000000001</v>
      </c>
      <c r="U47" s="51">
        <v>-22.2075</v>
      </c>
      <c r="V47" s="51">
        <v>-23.545000000000002</v>
      </c>
      <c r="W47" s="51">
        <v>-22.600000000000001</v>
      </c>
      <c r="X47" s="51">
        <v>-22.629999999999999</v>
      </c>
      <c r="Y47" s="51">
        <v>-20.2225</v>
      </c>
      <c r="Z47" s="51">
        <v>-23.129999999999999</v>
      </c>
      <c r="AA47" s="51">
        <v>-23.022500000000001</v>
      </c>
      <c r="AB47" s="52">
        <v>-12.6625</v>
      </c>
    </row>
    <row r="48" ht="16.5">
      <c r="A48" s="34"/>
      <c r="B48" s="53">
        <v>45667</v>
      </c>
      <c r="C48" s="48">
        <f>SUM(E48:AB48)</f>
        <v>-256.8725</v>
      </c>
      <c r="D48" s="49"/>
      <c r="E48" s="50">
        <v>-4.5025000000000004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-18.147500000000001</v>
      </c>
      <c r="L48" s="51">
        <v>-20.162500000000001</v>
      </c>
      <c r="M48" s="51">
        <v>-23.7925</v>
      </c>
      <c r="N48" s="51">
        <v>-2.29</v>
      </c>
      <c r="O48" s="51">
        <v>-12.8725</v>
      </c>
      <c r="P48" s="51">
        <v>-3.5299999999999998</v>
      </c>
      <c r="Q48" s="51">
        <v>0</v>
      </c>
      <c r="R48" s="51">
        <v>0</v>
      </c>
      <c r="S48" s="51">
        <v>-12.0375</v>
      </c>
      <c r="T48" s="51">
        <v>-17.715</v>
      </c>
      <c r="U48" s="51">
        <v>-17.760000000000002</v>
      </c>
      <c r="V48" s="51">
        <v>-14.9</v>
      </c>
      <c r="W48" s="51">
        <v>-19.077500000000001</v>
      </c>
      <c r="X48" s="51">
        <v>-21.267499999999998</v>
      </c>
      <c r="Y48" s="51">
        <v>-22.015000000000001</v>
      </c>
      <c r="Z48" s="51">
        <v>-22.892499999999998</v>
      </c>
      <c r="AA48" s="51">
        <v>-23.91</v>
      </c>
      <c r="AB48" s="52">
        <v>0</v>
      </c>
    </row>
    <row r="49" ht="16.5">
      <c r="A49" s="34"/>
      <c r="B49" s="53">
        <v>45668</v>
      </c>
      <c r="C49" s="48">
        <f>SUM(E49:AB49)</f>
        <v>-184.50000000000003</v>
      </c>
      <c r="D49" s="49"/>
      <c r="E49" s="50">
        <v>0</v>
      </c>
      <c r="F49" s="51">
        <v>-1.3</v>
      </c>
      <c r="G49" s="51">
        <v>-8.0600000000000005</v>
      </c>
      <c r="H49" s="51">
        <v>0</v>
      </c>
      <c r="I49" s="51">
        <v>0</v>
      </c>
      <c r="J49" s="51">
        <v>0</v>
      </c>
      <c r="K49" s="51">
        <v>0</v>
      </c>
      <c r="L49" s="51">
        <v>-9.3200000000000003</v>
      </c>
      <c r="M49" s="51">
        <v>-12.297499999999999</v>
      </c>
      <c r="N49" s="51">
        <v>-1.98</v>
      </c>
      <c r="O49" s="51">
        <v>-1.3899999999999999</v>
      </c>
      <c r="P49" s="51">
        <v>0</v>
      </c>
      <c r="Q49" s="51">
        <v>0</v>
      </c>
      <c r="R49" s="51">
        <v>0</v>
      </c>
      <c r="S49" s="51">
        <v>-6.6600000000000001</v>
      </c>
      <c r="T49" s="51">
        <v>-17.675000000000001</v>
      </c>
      <c r="U49" s="51">
        <v>-4.7225000000000001</v>
      </c>
      <c r="V49" s="51">
        <v>-14.695</v>
      </c>
      <c r="W49" s="51">
        <v>-21.66</v>
      </c>
      <c r="X49" s="51">
        <v>-22.2925</v>
      </c>
      <c r="Y49" s="51">
        <v>-18.877500000000001</v>
      </c>
      <c r="Z49" s="51">
        <v>-22.397500000000001</v>
      </c>
      <c r="AA49" s="51">
        <v>-17.182500000000001</v>
      </c>
      <c r="AB49" s="52">
        <v>-3.9900000000000002</v>
      </c>
    </row>
    <row r="50" ht="16.5">
      <c r="A50" s="34"/>
      <c r="B50" s="53">
        <v>45669</v>
      </c>
      <c r="C50" s="48">
        <f>SUM(E50:AB50)</f>
        <v>-28.789999999999999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-2.4300000000000002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-0.41999999999999998</v>
      </c>
      <c r="S50" s="51">
        <v>-5.4199999999999999</v>
      </c>
      <c r="T50" s="51">
        <v>-15.140000000000001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-0.70999999999999996</v>
      </c>
      <c r="AA50" s="51">
        <v>-2.7000000000000002</v>
      </c>
      <c r="AB50" s="52">
        <v>-1.97</v>
      </c>
    </row>
    <row r="51" ht="16.5">
      <c r="A51" s="34"/>
      <c r="B51" s="53">
        <v>45670</v>
      </c>
      <c r="C51" s="48">
        <f>SUM(E51:AB51)</f>
        <v>-2.1699999999999999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-1.73</v>
      </c>
      <c r="AB51" s="52">
        <v>-0.44</v>
      </c>
    </row>
    <row r="52" ht="16.5">
      <c r="A52" s="34"/>
      <c r="B52" s="53">
        <v>45671</v>
      </c>
      <c r="C52" s="48">
        <f>SUM(E52:AB52)</f>
        <v>-6.0299999999999994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-2.8999999999999999</v>
      </c>
      <c r="Q52" s="51">
        <v>-3.1299999999999999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45672</v>
      </c>
      <c r="C53" s="48">
        <f>SUM(E53:AB53)</f>
        <v>0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45673</v>
      </c>
      <c r="C54" s="48">
        <f>SUM(E54:AB54)</f>
        <v>-9.3099999999999987</v>
      </c>
      <c r="D54" s="49"/>
      <c r="E54" s="50">
        <v>-0.62</v>
      </c>
      <c r="F54" s="51">
        <v>0</v>
      </c>
      <c r="G54" s="51">
        <v>-2.4300000000000002</v>
      </c>
      <c r="H54" s="51">
        <v>0</v>
      </c>
      <c r="I54" s="51">
        <v>0</v>
      </c>
      <c r="J54" s="51">
        <v>0</v>
      </c>
      <c r="K54" s="51">
        <v>-4.96</v>
      </c>
      <c r="L54" s="51">
        <v>-0.44</v>
      </c>
      <c r="M54" s="51">
        <v>0</v>
      </c>
      <c r="N54" s="51">
        <v>0</v>
      </c>
      <c r="O54" s="51">
        <v>0</v>
      </c>
      <c r="P54" s="51">
        <v>-0.85999999999999999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45674</v>
      </c>
      <c r="C55" s="48">
        <f>SUM(E55:AB55)</f>
        <v>-97.930000000000007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-0.91000000000000003</v>
      </c>
      <c r="N55" s="51">
        <v>-13.69</v>
      </c>
      <c r="O55" s="51">
        <v>-10.73</v>
      </c>
      <c r="P55" s="51">
        <v>0</v>
      </c>
      <c r="Q55" s="51">
        <v>0</v>
      </c>
      <c r="R55" s="51">
        <v>-6.0599999999999996</v>
      </c>
      <c r="S55" s="51">
        <v>-13</v>
      </c>
      <c r="T55" s="51">
        <v>-13.859999999999999</v>
      </c>
      <c r="U55" s="51">
        <v>-13.68</v>
      </c>
      <c r="V55" s="51">
        <v>0</v>
      </c>
      <c r="W55" s="51">
        <v>0</v>
      </c>
      <c r="X55" s="51">
        <v>0</v>
      </c>
      <c r="Y55" s="51">
        <v>0</v>
      </c>
      <c r="Z55" s="51">
        <v>-11.6</v>
      </c>
      <c r="AA55" s="51">
        <v>-14.4</v>
      </c>
      <c r="AB55" s="52">
        <v>0</v>
      </c>
    </row>
    <row r="56" ht="16.5">
      <c r="A56" s="34"/>
      <c r="B56" s="53">
        <v>45675</v>
      </c>
      <c r="C56" s="48">
        <f>SUM(E56:AB56)</f>
        <v>-35.950000000000003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-11.77</v>
      </c>
      <c r="V56" s="51">
        <v>-9.5</v>
      </c>
      <c r="W56" s="51">
        <v>-4.3399999999999999</v>
      </c>
      <c r="X56" s="51">
        <v>0</v>
      </c>
      <c r="Y56" s="51">
        <v>-3.27</v>
      </c>
      <c r="Z56" s="51">
        <v>0</v>
      </c>
      <c r="AA56" s="51">
        <v>-2.4100000000000001</v>
      </c>
      <c r="AB56" s="52">
        <v>-4.6600000000000001</v>
      </c>
    </row>
    <row r="57" ht="16.5">
      <c r="A57" s="34"/>
      <c r="B57" s="53">
        <v>45676</v>
      </c>
      <c r="C57" s="48">
        <f>SUM(E57:AB57)</f>
        <v>0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45677</v>
      </c>
      <c r="C58" s="48">
        <f>SUM(E58:AB58)</f>
        <v>0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45678</v>
      </c>
      <c r="C59" s="48">
        <f>SUM(E59:AB59)</f>
        <v>-6.3699999999999992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-6.3099999999999996</v>
      </c>
      <c r="Z59" s="51">
        <v>-0.059999999999999998</v>
      </c>
      <c r="AA59" s="51">
        <v>0</v>
      </c>
      <c r="AB59" s="52">
        <v>0</v>
      </c>
    </row>
    <row r="60" ht="16.5">
      <c r="A60" s="34"/>
      <c r="B60" s="53">
        <v>45679</v>
      </c>
      <c r="C60" s="48">
        <f>SUM(E60:AB60)</f>
        <v>-87.079999999999984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-5.6600000000000001</v>
      </c>
      <c r="L60" s="51">
        <v>-13.800000000000001</v>
      </c>
      <c r="M60" s="51">
        <v>0</v>
      </c>
      <c r="N60" s="51">
        <v>-5.7599999999999998</v>
      </c>
      <c r="O60" s="51">
        <v>-10.470000000000001</v>
      </c>
      <c r="P60" s="51">
        <v>-10.25</v>
      </c>
      <c r="Q60" s="51">
        <v>-8.8800000000000008</v>
      </c>
      <c r="R60" s="51">
        <v>-4.8200000000000003</v>
      </c>
      <c r="S60" s="51">
        <v>-5.6100000000000003</v>
      </c>
      <c r="T60" s="51">
        <v>0</v>
      </c>
      <c r="U60" s="51">
        <v>-12.970000000000001</v>
      </c>
      <c r="V60" s="51">
        <v>-0.20999999999999999</v>
      </c>
      <c r="W60" s="51">
        <v>-1.97</v>
      </c>
      <c r="X60" s="51">
        <v>-0.19</v>
      </c>
      <c r="Y60" s="51">
        <v>-6.4900000000000002</v>
      </c>
      <c r="Z60" s="51">
        <v>0</v>
      </c>
      <c r="AA60" s="51">
        <v>0</v>
      </c>
      <c r="AB60" s="52">
        <v>0</v>
      </c>
    </row>
    <row r="61" ht="16.5">
      <c r="A61" s="34"/>
      <c r="B61" s="53">
        <v>45680</v>
      </c>
      <c r="C61" s="48">
        <f>SUM(E61:AB61)</f>
        <v>-37.390000000000001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-8.4499999999999993</v>
      </c>
      <c r="M61" s="51">
        <v>-13.93</v>
      </c>
      <c r="N61" s="51">
        <v>-0.17000000000000001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-1.3300000000000001</v>
      </c>
      <c r="U61" s="51">
        <v>0</v>
      </c>
      <c r="V61" s="51">
        <v>0</v>
      </c>
      <c r="W61" s="51">
        <v>-0.089999999999999997</v>
      </c>
      <c r="X61" s="51">
        <v>-2.6200000000000001</v>
      </c>
      <c r="Y61" s="51">
        <v>-10.800000000000001</v>
      </c>
      <c r="Z61" s="51">
        <v>0</v>
      </c>
      <c r="AA61" s="51">
        <v>0</v>
      </c>
      <c r="AB61" s="52">
        <v>0</v>
      </c>
    </row>
    <row r="62" ht="16.5">
      <c r="A62" s="34"/>
      <c r="B62" s="53">
        <v>45681</v>
      </c>
      <c r="C62" s="48">
        <f>SUM(E62:AB62)</f>
        <v>-94.060000000000002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-8.7599999999999998</v>
      </c>
      <c r="N62" s="51">
        <v>0</v>
      </c>
      <c r="O62" s="51">
        <v>0</v>
      </c>
      <c r="P62" s="51">
        <v>0</v>
      </c>
      <c r="Q62" s="51">
        <v>-13.84</v>
      </c>
      <c r="R62" s="51">
        <v>-13.1</v>
      </c>
      <c r="S62" s="51">
        <v>0</v>
      </c>
      <c r="T62" s="51">
        <v>0</v>
      </c>
      <c r="U62" s="51">
        <v>-13.09</v>
      </c>
      <c r="V62" s="51">
        <v>-13.08</v>
      </c>
      <c r="W62" s="51">
        <v>-11.77</v>
      </c>
      <c r="X62" s="51">
        <v>-1.9099999999999999</v>
      </c>
      <c r="Y62" s="51">
        <v>-11.74</v>
      </c>
      <c r="Z62" s="51">
        <v>-3.3700000000000001</v>
      </c>
      <c r="AA62" s="51">
        <v>-3.3999999999999999</v>
      </c>
      <c r="AB62" s="52">
        <v>0</v>
      </c>
    </row>
    <row r="63" ht="16.5">
      <c r="A63" s="34"/>
      <c r="B63" s="53">
        <v>45682</v>
      </c>
      <c r="C63" s="48">
        <f>SUM(E63:AB63)</f>
        <v>-161.37999999999997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-13.59</v>
      </c>
      <c r="L63" s="51">
        <v>-14.119999999999999</v>
      </c>
      <c r="M63" s="51">
        <v>-12.82</v>
      </c>
      <c r="N63" s="51">
        <v>-13.42</v>
      </c>
      <c r="O63" s="51">
        <v>-9.6199999999999992</v>
      </c>
      <c r="P63" s="51">
        <v>-8.2100000000000009</v>
      </c>
      <c r="Q63" s="51">
        <v>-8.9100000000000001</v>
      </c>
      <c r="R63" s="51">
        <v>-10.289999999999999</v>
      </c>
      <c r="S63" s="51">
        <v>-9.8900000000000006</v>
      </c>
      <c r="T63" s="51">
        <v>-12.960000000000001</v>
      </c>
      <c r="U63" s="51">
        <v>-13.800000000000001</v>
      </c>
      <c r="V63" s="51">
        <v>-13.33</v>
      </c>
      <c r="W63" s="51">
        <v>-4.25</v>
      </c>
      <c r="X63" s="51">
        <v>-2.48</v>
      </c>
      <c r="Y63" s="51">
        <v>-6.5999999999999996</v>
      </c>
      <c r="Z63" s="51">
        <v>-2.8399999999999999</v>
      </c>
      <c r="AA63" s="51">
        <v>-4.25</v>
      </c>
      <c r="AB63" s="52">
        <v>0</v>
      </c>
    </row>
    <row r="64" ht="16.5">
      <c r="A64" s="34"/>
      <c r="B64" s="53">
        <v>45683</v>
      </c>
      <c r="C64" s="48">
        <f>SUM(E64:AB64)</f>
        <v>-188.74000000000001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-13.93</v>
      </c>
      <c r="M64" s="51">
        <v>-13.4</v>
      </c>
      <c r="N64" s="51">
        <v>-13.380000000000001</v>
      </c>
      <c r="O64" s="51">
        <v>-13.56</v>
      </c>
      <c r="P64" s="51">
        <v>-13.6</v>
      </c>
      <c r="Q64" s="51">
        <v>-14.210000000000001</v>
      </c>
      <c r="R64" s="51">
        <v>-14.17</v>
      </c>
      <c r="S64" s="51">
        <v>-14.220000000000001</v>
      </c>
      <c r="T64" s="51">
        <v>-14.289999999999999</v>
      </c>
      <c r="U64" s="51">
        <v>-14.15</v>
      </c>
      <c r="V64" s="51">
        <v>-13.82</v>
      </c>
      <c r="W64" s="51">
        <v>-12.380000000000001</v>
      </c>
      <c r="X64" s="51">
        <v>-8.6500000000000004</v>
      </c>
      <c r="Y64" s="51">
        <v>0</v>
      </c>
      <c r="Z64" s="51">
        <v>0</v>
      </c>
      <c r="AA64" s="51">
        <v>-8.0999999999999996</v>
      </c>
      <c r="AB64" s="52">
        <v>-6.8799999999999999</v>
      </c>
    </row>
    <row r="65" ht="16.5">
      <c r="A65" s="34"/>
      <c r="B65" s="53">
        <v>45684</v>
      </c>
      <c r="C65" s="48">
        <f>SUM(E65:AB65)</f>
        <v>-199.85999999999999</v>
      </c>
      <c r="D65" s="49"/>
      <c r="E65" s="50">
        <v>-13.68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-13.4</v>
      </c>
      <c r="L65" s="51">
        <v>-14.06</v>
      </c>
      <c r="M65" s="51">
        <v>-13.27</v>
      </c>
      <c r="N65" s="51">
        <v>-13.06</v>
      </c>
      <c r="O65" s="51">
        <v>-8.9299999999999997</v>
      </c>
      <c r="P65" s="51">
        <v>-9.2100000000000009</v>
      </c>
      <c r="Q65" s="51">
        <v>-8.9499999999999993</v>
      </c>
      <c r="R65" s="51">
        <v>-3.1499999999999999</v>
      </c>
      <c r="S65" s="51">
        <v>-4</v>
      </c>
      <c r="T65" s="51">
        <v>-13.68</v>
      </c>
      <c r="U65" s="51">
        <v>-12.890000000000001</v>
      </c>
      <c r="V65" s="51">
        <v>-12.869999999999999</v>
      </c>
      <c r="W65" s="51">
        <v>-12.890000000000001</v>
      </c>
      <c r="X65" s="51">
        <v>-12.890000000000001</v>
      </c>
      <c r="Y65" s="51">
        <v>-5.0999999999999996</v>
      </c>
      <c r="Z65" s="51">
        <v>-12.539999999999999</v>
      </c>
      <c r="AA65" s="51">
        <v>-12.869999999999999</v>
      </c>
      <c r="AB65" s="52">
        <v>-2.4199999999999999</v>
      </c>
    </row>
    <row r="66" ht="16.5">
      <c r="A66" s="34"/>
      <c r="B66" s="53">
        <v>45685</v>
      </c>
      <c r="C66" s="48">
        <f>SUM(E66:AB66)</f>
        <v>-92.5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-12.869999999999999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-1.1100000000000001</v>
      </c>
      <c r="U66" s="51">
        <v>0</v>
      </c>
      <c r="V66" s="51">
        <v>-12.07</v>
      </c>
      <c r="W66" s="51">
        <v>-8.3100000000000005</v>
      </c>
      <c r="X66" s="51">
        <v>-10.199999999999999</v>
      </c>
      <c r="Y66" s="51">
        <v>-11.83</v>
      </c>
      <c r="Z66" s="51">
        <v>-12.09</v>
      </c>
      <c r="AA66" s="51">
        <v>-12.74</v>
      </c>
      <c r="AB66" s="52">
        <v>-11.279999999999999</v>
      </c>
    </row>
    <row r="67" ht="16.5">
      <c r="A67" s="34"/>
      <c r="B67" s="53">
        <v>45686</v>
      </c>
      <c r="C67" s="48">
        <f>SUM(E67:AB67)</f>
        <v>-130.72999999999999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-4</v>
      </c>
      <c r="K67" s="51">
        <v>-12.93</v>
      </c>
      <c r="L67" s="51">
        <v>-7.3200000000000003</v>
      </c>
      <c r="M67" s="51">
        <v>-10.91</v>
      </c>
      <c r="N67" s="51">
        <v>-12.98</v>
      </c>
      <c r="O67" s="51">
        <v>-13</v>
      </c>
      <c r="P67" s="51">
        <v>-3.9100000000000001</v>
      </c>
      <c r="Q67" s="51">
        <v>0</v>
      </c>
      <c r="R67" s="51">
        <v>-3.6400000000000001</v>
      </c>
      <c r="S67" s="51">
        <v>-3.7799999999999998</v>
      </c>
      <c r="T67" s="51">
        <v>-12.1</v>
      </c>
      <c r="U67" s="51">
        <v>-9.3499999999999996</v>
      </c>
      <c r="V67" s="51">
        <v>-3.8900000000000001</v>
      </c>
      <c r="W67" s="51">
        <v>-2.23</v>
      </c>
      <c r="X67" s="51">
        <v>-8.1899999999999995</v>
      </c>
      <c r="Y67" s="51">
        <v>-11.74</v>
      </c>
      <c r="Z67" s="51">
        <v>-0.089999999999999997</v>
      </c>
      <c r="AA67" s="51">
        <v>-0.26000000000000001</v>
      </c>
      <c r="AB67" s="52">
        <v>-10.41</v>
      </c>
    </row>
    <row r="68" ht="16.5">
      <c r="A68" s="34"/>
      <c r="B68" s="53">
        <v>45687</v>
      </c>
      <c r="C68" s="48">
        <f>SUM(E68:AB68)</f>
        <v>-117.08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-2.96</v>
      </c>
      <c r="K68" s="51">
        <v>-12.85</v>
      </c>
      <c r="L68" s="51">
        <v>-13.01</v>
      </c>
      <c r="M68" s="51">
        <v>-12.9</v>
      </c>
      <c r="N68" s="51">
        <v>-11.91</v>
      </c>
      <c r="O68" s="51">
        <v>-12.34</v>
      </c>
      <c r="P68" s="51">
        <v>-12.82</v>
      </c>
      <c r="Q68" s="51">
        <v>-6.4000000000000004</v>
      </c>
      <c r="R68" s="51">
        <v>-12.66</v>
      </c>
      <c r="S68" s="51">
        <v>-12.109999999999999</v>
      </c>
      <c r="T68" s="51">
        <v>0</v>
      </c>
      <c r="U68" s="51">
        <v>0</v>
      </c>
      <c r="V68" s="51">
        <v>0</v>
      </c>
      <c r="W68" s="51">
        <v>-4.8399999999999999</v>
      </c>
      <c r="X68" s="51">
        <v>-2.2799999999999998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>
        <v>45688</v>
      </c>
      <c r="C69" s="55">
        <f>SUM(E69:AB69)</f>
        <v>-133.995</v>
      </c>
      <c r="D69" s="56"/>
      <c r="E69" s="50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-0.47999999999999998</v>
      </c>
      <c r="L69" s="51">
        <v>-10.4</v>
      </c>
      <c r="M69" s="51">
        <v>-4.0099999999999998</v>
      </c>
      <c r="N69" s="51">
        <v>-22.855</v>
      </c>
      <c r="O69" s="51">
        <v>-21.829999999999998</v>
      </c>
      <c r="P69" s="51">
        <v>-3.8999999999999999</v>
      </c>
      <c r="Q69" s="51">
        <v>-3.9199999999999999</v>
      </c>
      <c r="R69" s="51">
        <v>-3.8900000000000001</v>
      </c>
      <c r="S69" s="51">
        <v>-12.81</v>
      </c>
      <c r="T69" s="51">
        <v>-8.5099999999999998</v>
      </c>
      <c r="U69" s="51">
        <v>-11.859999999999999</v>
      </c>
      <c r="V69" s="51">
        <v>0</v>
      </c>
      <c r="W69" s="51">
        <v>-11.74</v>
      </c>
      <c r="X69" s="51">
        <v>-2.4199999999999999</v>
      </c>
      <c r="Y69" s="51">
        <v>-12.18</v>
      </c>
      <c r="Z69" s="51">
        <v>0</v>
      </c>
      <c r="AA69" s="51">
        <v>-3.1899999999999999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45658</v>
      </c>
      <c r="C74" s="58">
        <f>SUMIF(E74:AB74,"&gt;0")</f>
        <v>250.91499999999999</v>
      </c>
      <c r="D74" s="59">
        <f>SUMIF(E74:AB74,"&lt;0")</f>
        <v>0</v>
      </c>
      <c r="E74" s="60">
        <f>E4+ABS(E39)</f>
        <v>8.6600000000000001</v>
      </c>
      <c r="F74" s="60">
        <f t="shared" ref="F74:AB74" si="0">F4+ABS(F39)</f>
        <v>18.09</v>
      </c>
      <c r="G74" s="60">
        <f t="shared" si="0"/>
        <v>7.8399999999999999</v>
      </c>
      <c r="H74" s="60">
        <f t="shared" si="0"/>
        <v>12.470000000000001</v>
      </c>
      <c r="I74" s="60">
        <f t="shared" si="0"/>
        <v>12.77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0</v>
      </c>
      <c r="O74" s="60">
        <f t="shared" si="0"/>
        <v>3.6499999999999999</v>
      </c>
      <c r="P74" s="60">
        <f t="shared" si="0"/>
        <v>13.460000000000001</v>
      </c>
      <c r="Q74" s="60">
        <f t="shared" si="0"/>
        <v>13.550000000000001</v>
      </c>
      <c r="R74" s="60">
        <f t="shared" si="0"/>
        <v>23.07</v>
      </c>
      <c r="S74" s="60">
        <f t="shared" si="0"/>
        <v>23.565000000000001</v>
      </c>
      <c r="T74" s="60">
        <f t="shared" si="0"/>
        <v>18.145</v>
      </c>
      <c r="U74" s="60">
        <f t="shared" si="0"/>
        <v>9.0399999999999991</v>
      </c>
      <c r="V74" s="60">
        <f t="shared" si="0"/>
        <v>22.219999999999999</v>
      </c>
      <c r="W74" s="60">
        <f t="shared" si="0"/>
        <v>21.657499999999999</v>
      </c>
      <c r="X74" s="60">
        <f t="shared" si="0"/>
        <v>15.702500000000001</v>
      </c>
      <c r="Y74" s="60">
        <f t="shared" si="0"/>
        <v>13.435</v>
      </c>
      <c r="Z74" s="60">
        <f t="shared" si="0"/>
        <v>3.2725</v>
      </c>
      <c r="AA74" s="60">
        <f t="shared" si="0"/>
        <v>3.8075000000000001</v>
      </c>
      <c r="AB74" s="61">
        <f t="shared" si="0"/>
        <v>6.5099999999999998</v>
      </c>
    </row>
    <row r="75" ht="16.5">
      <c r="A75" s="34"/>
      <c r="B75" s="53">
        <v>45659</v>
      </c>
      <c r="C75" s="58">
        <f>SUMIF(E75:AB75,"&gt;0")</f>
        <v>338.67250000000001</v>
      </c>
      <c r="D75" s="59">
        <f>SUMIF(E75:AB75,"&lt;0")</f>
        <v>0</v>
      </c>
      <c r="E75" s="60">
        <f t="shared" ref="E75:AB75" si="1">E5+ABS(E40)</f>
        <v>0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26.379999999999999</v>
      </c>
      <c r="K75" s="60">
        <f t="shared" si="1"/>
        <v>8.9674999999999994</v>
      </c>
      <c r="L75" s="60">
        <f t="shared" si="1"/>
        <v>26.219999999999999</v>
      </c>
      <c r="M75" s="60">
        <f t="shared" si="1"/>
        <v>16.337499999999999</v>
      </c>
      <c r="N75" s="60">
        <f t="shared" si="1"/>
        <v>26.02</v>
      </c>
      <c r="O75" s="60">
        <f t="shared" si="1"/>
        <v>3.3100000000000001</v>
      </c>
      <c r="P75" s="60">
        <f t="shared" si="1"/>
        <v>12.145</v>
      </c>
      <c r="Q75" s="60">
        <f t="shared" si="1"/>
        <v>12.385</v>
      </c>
      <c r="R75" s="60">
        <f t="shared" si="1"/>
        <v>5.6275000000000004</v>
      </c>
      <c r="S75" s="60">
        <f t="shared" si="1"/>
        <v>13.487500000000001</v>
      </c>
      <c r="T75" s="60">
        <f t="shared" si="1"/>
        <v>29.66</v>
      </c>
      <c r="U75" s="60">
        <f t="shared" si="1"/>
        <v>15.68</v>
      </c>
      <c r="V75" s="60">
        <f t="shared" si="1"/>
        <v>16.120000000000001</v>
      </c>
      <c r="W75" s="60">
        <f t="shared" si="1"/>
        <v>16.07</v>
      </c>
      <c r="X75" s="60">
        <f t="shared" si="1"/>
        <v>29.412500000000001</v>
      </c>
      <c r="Y75" s="60">
        <f t="shared" si="1"/>
        <v>29.5</v>
      </c>
      <c r="Z75" s="60">
        <f t="shared" si="1"/>
        <v>19.997499999999999</v>
      </c>
      <c r="AA75" s="60">
        <f t="shared" si="1"/>
        <v>26.315000000000001</v>
      </c>
      <c r="AB75" s="62">
        <f t="shared" si="1"/>
        <v>5.0374999999999996</v>
      </c>
    </row>
    <row r="76" ht="16.5">
      <c r="A76" s="34"/>
      <c r="B76" s="53">
        <v>45660</v>
      </c>
      <c r="C76" s="58">
        <f>SUMIF(E76:AB76,"&gt;0")</f>
        <v>188.86000000000001</v>
      </c>
      <c r="D76" s="59">
        <f>SUMIF(E76:AB76,"&lt;0")</f>
        <v>0</v>
      </c>
      <c r="E76" s="60">
        <f t="shared" ref="E76:AB76" si="2">E6+ABS(E41)</f>
        <v>0.98999999999999999</v>
      </c>
      <c r="F76" s="60">
        <f t="shared" si="2"/>
        <v>5.8700000000000001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0</v>
      </c>
      <c r="L76" s="60">
        <f t="shared" si="2"/>
        <v>3.8300000000000001</v>
      </c>
      <c r="M76" s="60">
        <f t="shared" si="2"/>
        <v>2.5800000000000001</v>
      </c>
      <c r="N76" s="60">
        <f t="shared" si="2"/>
        <v>13.25</v>
      </c>
      <c r="O76" s="60">
        <f t="shared" si="2"/>
        <v>14.85</v>
      </c>
      <c r="P76" s="60">
        <f t="shared" si="2"/>
        <v>16.859999999999999</v>
      </c>
      <c r="Q76" s="60">
        <f t="shared" si="2"/>
        <v>16.789999999999999</v>
      </c>
      <c r="R76" s="60">
        <f t="shared" si="2"/>
        <v>13.24</v>
      </c>
      <c r="S76" s="60">
        <f t="shared" si="2"/>
        <v>10.199999999999999</v>
      </c>
      <c r="T76" s="60">
        <f t="shared" si="2"/>
        <v>4.8200000000000003</v>
      </c>
      <c r="U76" s="60">
        <f t="shared" si="2"/>
        <v>14.02</v>
      </c>
      <c r="V76" s="60">
        <f t="shared" si="2"/>
        <v>14</v>
      </c>
      <c r="W76" s="60">
        <f t="shared" si="2"/>
        <v>11.960000000000001</v>
      </c>
      <c r="X76" s="60">
        <f t="shared" si="2"/>
        <v>14.06</v>
      </c>
      <c r="Y76" s="60">
        <f t="shared" si="2"/>
        <v>8.8000000000000007</v>
      </c>
      <c r="Z76" s="60">
        <f t="shared" si="2"/>
        <v>13.85</v>
      </c>
      <c r="AA76" s="60">
        <f t="shared" si="2"/>
        <v>3.1899999999999999</v>
      </c>
      <c r="AB76" s="62">
        <f t="shared" si="2"/>
        <v>5.7000000000000002</v>
      </c>
    </row>
    <row r="77" ht="16.5">
      <c r="A77" s="34"/>
      <c r="B77" s="53">
        <v>45661</v>
      </c>
      <c r="C77" s="58">
        <f>SUMIF(E77:AB77,"&gt;0")</f>
        <v>283.63749999999999</v>
      </c>
      <c r="D77" s="59">
        <f>SUMIF(E77:AB77,"&lt;0")</f>
        <v>0</v>
      </c>
      <c r="E77" s="60">
        <f t="shared" ref="E77:AB77" si="3">E7+ABS(E42)</f>
        <v>7.2000000000000002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0</v>
      </c>
      <c r="K77" s="60">
        <f t="shared" si="3"/>
        <v>16.842500000000001</v>
      </c>
      <c r="L77" s="60">
        <f t="shared" si="3"/>
        <v>20.022500000000001</v>
      </c>
      <c r="M77" s="60">
        <f t="shared" si="3"/>
        <v>23.912500000000001</v>
      </c>
      <c r="N77" s="60">
        <f t="shared" si="3"/>
        <v>10.94</v>
      </c>
      <c r="O77" s="60">
        <f t="shared" si="3"/>
        <v>5.4625000000000004</v>
      </c>
      <c r="P77" s="60">
        <f t="shared" si="3"/>
        <v>24.4375</v>
      </c>
      <c r="Q77" s="60">
        <f t="shared" si="3"/>
        <v>29.695</v>
      </c>
      <c r="R77" s="60">
        <f t="shared" si="3"/>
        <v>26.7075</v>
      </c>
      <c r="S77" s="60">
        <f t="shared" si="3"/>
        <v>7.9249999999999998</v>
      </c>
      <c r="T77" s="60">
        <f t="shared" si="3"/>
        <v>12.815</v>
      </c>
      <c r="U77" s="60">
        <f t="shared" si="3"/>
        <v>12.529999999999999</v>
      </c>
      <c r="V77" s="60">
        <f t="shared" si="3"/>
        <v>10.99</v>
      </c>
      <c r="W77" s="60">
        <f t="shared" si="3"/>
        <v>12.782500000000001</v>
      </c>
      <c r="X77" s="60">
        <f t="shared" si="3"/>
        <v>13.645</v>
      </c>
      <c r="Y77" s="60">
        <f t="shared" si="3"/>
        <v>13.3475</v>
      </c>
      <c r="Z77" s="60">
        <f t="shared" si="3"/>
        <v>10.615</v>
      </c>
      <c r="AA77" s="60">
        <f t="shared" si="3"/>
        <v>10.4025</v>
      </c>
      <c r="AB77" s="62">
        <f t="shared" si="3"/>
        <v>13.365</v>
      </c>
    </row>
    <row r="78" ht="16.5">
      <c r="A78" s="34"/>
      <c r="B78" s="53">
        <v>45662</v>
      </c>
      <c r="C78" s="58">
        <f>SUMIF(E78:AB78,"&gt;0")</f>
        <v>218.47250000000005</v>
      </c>
      <c r="D78" s="59">
        <f>SUMIF(E78:AB78,"&lt;0")</f>
        <v>0</v>
      </c>
      <c r="E78" s="60">
        <f t="shared" ref="E78:AB78" si="4">E8+ABS(E43)</f>
        <v>5.7199999999999998</v>
      </c>
      <c r="F78" s="60">
        <f t="shared" si="4"/>
        <v>4.0925000000000002</v>
      </c>
      <c r="G78" s="60">
        <f t="shared" si="4"/>
        <v>2.0499999999999998</v>
      </c>
      <c r="H78" s="60">
        <f t="shared" si="4"/>
        <v>3.8599999999999999</v>
      </c>
      <c r="I78" s="60">
        <f t="shared" si="4"/>
        <v>3.77</v>
      </c>
      <c r="J78" s="60">
        <f t="shared" si="4"/>
        <v>3.6899999999999999</v>
      </c>
      <c r="K78" s="60">
        <f t="shared" si="4"/>
        <v>10.297499999999999</v>
      </c>
      <c r="L78" s="60">
        <f t="shared" si="4"/>
        <v>9.3350000000000009</v>
      </c>
      <c r="M78" s="60">
        <f t="shared" si="4"/>
        <v>3.9224999999999999</v>
      </c>
      <c r="N78" s="60">
        <f t="shared" si="4"/>
        <v>9.6374999999999993</v>
      </c>
      <c r="O78" s="60">
        <f t="shared" si="4"/>
        <v>7.1675000000000004</v>
      </c>
      <c r="P78" s="60">
        <f t="shared" si="4"/>
        <v>13.637499999999999</v>
      </c>
      <c r="Q78" s="60">
        <f t="shared" si="4"/>
        <v>13.762499999999999</v>
      </c>
      <c r="R78" s="60">
        <f t="shared" si="4"/>
        <v>10.567500000000001</v>
      </c>
      <c r="S78" s="60">
        <f t="shared" si="4"/>
        <v>9.1425000000000001</v>
      </c>
      <c r="T78" s="60">
        <f t="shared" si="4"/>
        <v>12.8825</v>
      </c>
      <c r="U78" s="60">
        <f t="shared" si="4"/>
        <v>13.7125</v>
      </c>
      <c r="V78" s="60">
        <f t="shared" si="4"/>
        <v>10.1175</v>
      </c>
      <c r="W78" s="60">
        <f t="shared" si="4"/>
        <v>13.525</v>
      </c>
      <c r="X78" s="60">
        <f t="shared" si="4"/>
        <v>13.6775</v>
      </c>
      <c r="Y78" s="60">
        <f t="shared" si="4"/>
        <v>13.702500000000001</v>
      </c>
      <c r="Z78" s="60">
        <f t="shared" si="4"/>
        <v>13.7775</v>
      </c>
      <c r="AA78" s="60">
        <f t="shared" si="4"/>
        <v>3.2774999999999999</v>
      </c>
      <c r="AB78" s="62">
        <f t="shared" si="4"/>
        <v>13.147500000000001</v>
      </c>
    </row>
    <row r="79" ht="16.5">
      <c r="A79" s="34"/>
      <c r="B79" s="53">
        <v>45663</v>
      </c>
      <c r="C79" s="58">
        <f>SUMIF(E79:AB79,"&gt;0")</f>
        <v>148.91</v>
      </c>
      <c r="D79" s="59">
        <f>SUMIF(E79:AB79,"&lt;0")</f>
        <v>0</v>
      </c>
      <c r="E79" s="60">
        <f t="shared" ref="E79:AB79" si="5">E9+ABS(E44)</f>
        <v>11.922499999999999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0</v>
      </c>
      <c r="L79" s="60">
        <f t="shared" si="5"/>
        <v>8.4574999999999996</v>
      </c>
      <c r="M79" s="60">
        <f t="shared" si="5"/>
        <v>6.0374999999999996</v>
      </c>
      <c r="N79" s="60">
        <f t="shared" si="5"/>
        <v>8.3175000000000008</v>
      </c>
      <c r="O79" s="60">
        <f t="shared" si="5"/>
        <v>8.2650000000000006</v>
      </c>
      <c r="P79" s="60">
        <f t="shared" si="5"/>
        <v>9.5274999999999999</v>
      </c>
      <c r="Q79" s="60">
        <f t="shared" si="5"/>
        <v>7.9050000000000002</v>
      </c>
      <c r="R79" s="60">
        <f t="shared" si="5"/>
        <v>13.7475</v>
      </c>
      <c r="S79" s="60">
        <f t="shared" si="5"/>
        <v>6.8150000000000004</v>
      </c>
      <c r="T79" s="60">
        <f t="shared" si="5"/>
        <v>3.4700000000000002</v>
      </c>
      <c r="U79" s="60">
        <f t="shared" si="5"/>
        <v>1.6699999999999999</v>
      </c>
      <c r="V79" s="60">
        <f t="shared" si="5"/>
        <v>1.9099999999999999</v>
      </c>
      <c r="W79" s="60">
        <f t="shared" si="5"/>
        <v>11.164999999999999</v>
      </c>
      <c r="X79" s="60">
        <f t="shared" si="5"/>
        <v>13.442500000000001</v>
      </c>
      <c r="Y79" s="60">
        <f t="shared" si="5"/>
        <v>7.1200000000000001</v>
      </c>
      <c r="Z79" s="60">
        <f t="shared" si="5"/>
        <v>11.345000000000001</v>
      </c>
      <c r="AA79" s="60">
        <f t="shared" si="5"/>
        <v>11.6325</v>
      </c>
      <c r="AB79" s="62">
        <f t="shared" si="5"/>
        <v>6.1600000000000001</v>
      </c>
    </row>
    <row r="80" ht="16.5">
      <c r="A80" s="34"/>
      <c r="B80" s="53">
        <v>45664</v>
      </c>
      <c r="C80" s="58">
        <f>SUMIF(E80:AB80,"&gt;0")</f>
        <v>272.87500000000006</v>
      </c>
      <c r="D80" s="59">
        <f>SUMIF(E80:AB80,"&lt;0")</f>
        <v>0</v>
      </c>
      <c r="E80" s="60">
        <f t="shared" ref="E80:AB80" si="6">E10+ABS(E45)</f>
        <v>12.994999999999999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0</v>
      </c>
      <c r="K80" s="60">
        <f t="shared" si="6"/>
        <v>11.4825</v>
      </c>
      <c r="L80" s="60">
        <f t="shared" si="6"/>
        <v>11.407500000000001</v>
      </c>
      <c r="M80" s="60">
        <f t="shared" si="6"/>
        <v>29.32</v>
      </c>
      <c r="N80" s="60">
        <f t="shared" si="6"/>
        <v>17.170000000000002</v>
      </c>
      <c r="O80" s="60">
        <f t="shared" si="6"/>
        <v>2.4399999999999999</v>
      </c>
      <c r="P80" s="60">
        <f t="shared" si="6"/>
        <v>1.2</v>
      </c>
      <c r="Q80" s="60">
        <f t="shared" si="6"/>
        <v>8.9199999999999999</v>
      </c>
      <c r="R80" s="60">
        <f t="shared" si="6"/>
        <v>0</v>
      </c>
      <c r="S80" s="60">
        <f t="shared" si="6"/>
        <v>22.010000000000002</v>
      </c>
      <c r="T80" s="60">
        <f t="shared" si="6"/>
        <v>21.787500000000001</v>
      </c>
      <c r="U80" s="60">
        <f t="shared" si="6"/>
        <v>23.6175</v>
      </c>
      <c r="V80" s="60">
        <f t="shared" si="6"/>
        <v>23.567499999999999</v>
      </c>
      <c r="W80" s="60">
        <f t="shared" si="6"/>
        <v>21.335000000000001</v>
      </c>
      <c r="X80" s="60">
        <f t="shared" si="6"/>
        <v>15.237500000000001</v>
      </c>
      <c r="Y80" s="60">
        <f t="shared" si="6"/>
        <v>14.279999999999999</v>
      </c>
      <c r="Z80" s="60">
        <f t="shared" si="6"/>
        <v>15.8575</v>
      </c>
      <c r="AA80" s="60">
        <f t="shared" si="6"/>
        <v>16.129999999999999</v>
      </c>
      <c r="AB80" s="62">
        <f t="shared" si="6"/>
        <v>4.1174999999999997</v>
      </c>
    </row>
    <row r="81" ht="16.5">
      <c r="A81" s="34"/>
      <c r="B81" s="53">
        <v>45665</v>
      </c>
      <c r="C81" s="58">
        <f>SUMIF(E81:AB81,"&gt;0")</f>
        <v>306.88499999999999</v>
      </c>
      <c r="D81" s="59">
        <f>SUMIF(E81:AB81,"&lt;0")</f>
        <v>0</v>
      </c>
      <c r="E81" s="60">
        <f t="shared" ref="E81:AB81" si="7">E11+ABS(E46)</f>
        <v>0.14999999999999999</v>
      </c>
      <c r="F81" s="60">
        <f t="shared" si="7"/>
        <v>2.5</v>
      </c>
      <c r="G81" s="60">
        <f t="shared" si="7"/>
        <v>0</v>
      </c>
      <c r="H81" s="60">
        <f t="shared" si="7"/>
        <v>0</v>
      </c>
      <c r="I81" s="60">
        <f t="shared" si="7"/>
        <v>0</v>
      </c>
      <c r="J81" s="60">
        <f t="shared" si="7"/>
        <v>3.9199999999999999</v>
      </c>
      <c r="K81" s="60">
        <f t="shared" si="7"/>
        <v>22.184999999999999</v>
      </c>
      <c r="L81" s="60">
        <f t="shared" si="7"/>
        <v>23.5425</v>
      </c>
      <c r="M81" s="60">
        <f t="shared" si="7"/>
        <v>3.9899999999999998</v>
      </c>
      <c r="N81" s="60">
        <f t="shared" si="7"/>
        <v>9.8900000000000006</v>
      </c>
      <c r="O81" s="60">
        <f t="shared" si="7"/>
        <v>12.17</v>
      </c>
      <c r="P81" s="60">
        <f t="shared" si="7"/>
        <v>13.23</v>
      </c>
      <c r="Q81" s="60">
        <f t="shared" si="7"/>
        <v>13.539999999999999</v>
      </c>
      <c r="R81" s="60">
        <f t="shared" si="7"/>
        <v>5.4800000000000004</v>
      </c>
      <c r="S81" s="60">
        <f t="shared" si="7"/>
        <v>5.2800000000000002</v>
      </c>
      <c r="T81" s="60">
        <f t="shared" si="7"/>
        <v>21.4175</v>
      </c>
      <c r="U81" s="60">
        <f t="shared" si="7"/>
        <v>23.4175</v>
      </c>
      <c r="V81" s="60">
        <f t="shared" si="7"/>
        <v>23.462499999999999</v>
      </c>
      <c r="W81" s="60">
        <f t="shared" si="7"/>
        <v>23.252500000000001</v>
      </c>
      <c r="X81" s="60">
        <f t="shared" si="7"/>
        <v>23.462499999999999</v>
      </c>
      <c r="Y81" s="60">
        <f t="shared" si="7"/>
        <v>23.210000000000001</v>
      </c>
      <c r="Z81" s="60">
        <f t="shared" si="7"/>
        <v>23.577500000000001</v>
      </c>
      <c r="AA81" s="60">
        <f t="shared" si="7"/>
        <v>23.432500000000001</v>
      </c>
      <c r="AB81" s="62">
        <f t="shared" si="7"/>
        <v>5.7750000000000004</v>
      </c>
    </row>
    <row r="82" ht="16.5">
      <c r="A82" s="34"/>
      <c r="B82" s="53">
        <v>45666</v>
      </c>
      <c r="C82" s="58">
        <f>SUMIF(E82:AB82,"&gt;0")</f>
        <v>348.81</v>
      </c>
      <c r="D82" s="59">
        <f>SUMIF(E82:AB82,"&lt;0")</f>
        <v>0</v>
      </c>
      <c r="E82" s="60">
        <f t="shared" ref="E82:AB82" si="8">E12+ABS(E47)</f>
        <v>4.2400000000000002</v>
      </c>
      <c r="F82" s="60">
        <f t="shared" si="8"/>
        <v>4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9.1799999999999997</v>
      </c>
      <c r="K82" s="60">
        <f t="shared" si="8"/>
        <v>19.285</v>
      </c>
      <c r="L82" s="60">
        <f t="shared" si="8"/>
        <v>19.75</v>
      </c>
      <c r="M82" s="60">
        <f t="shared" si="8"/>
        <v>13.1275</v>
      </c>
      <c r="N82" s="60">
        <f t="shared" si="8"/>
        <v>9.9875000000000007</v>
      </c>
      <c r="O82" s="60">
        <f t="shared" si="8"/>
        <v>21.785</v>
      </c>
      <c r="P82" s="60">
        <f t="shared" si="8"/>
        <v>9.5975000000000001</v>
      </c>
      <c r="Q82" s="60">
        <f t="shared" si="8"/>
        <v>14.59</v>
      </c>
      <c r="R82" s="60">
        <f t="shared" si="8"/>
        <v>17.387499999999999</v>
      </c>
      <c r="S82" s="60">
        <f t="shared" si="8"/>
        <v>16.697500000000002</v>
      </c>
      <c r="T82" s="60">
        <f t="shared" si="8"/>
        <v>19.162500000000001</v>
      </c>
      <c r="U82" s="60">
        <f t="shared" si="8"/>
        <v>22.2075</v>
      </c>
      <c r="V82" s="60">
        <f t="shared" si="8"/>
        <v>23.545000000000002</v>
      </c>
      <c r="W82" s="60">
        <f t="shared" si="8"/>
        <v>22.600000000000001</v>
      </c>
      <c r="X82" s="60">
        <f t="shared" si="8"/>
        <v>22.629999999999999</v>
      </c>
      <c r="Y82" s="60">
        <f t="shared" si="8"/>
        <v>20.2225</v>
      </c>
      <c r="Z82" s="60">
        <f t="shared" si="8"/>
        <v>23.129999999999999</v>
      </c>
      <c r="AA82" s="60">
        <f t="shared" si="8"/>
        <v>23.022500000000001</v>
      </c>
      <c r="AB82" s="62">
        <f t="shared" si="8"/>
        <v>12.6625</v>
      </c>
    </row>
    <row r="83" ht="16.5">
      <c r="A83" s="34"/>
      <c r="B83" s="53">
        <v>45667</v>
      </c>
      <c r="C83" s="58">
        <f>SUMIF(E83:AB83,"&gt;0")</f>
        <v>276.85000000000002</v>
      </c>
      <c r="D83" s="59">
        <f>SUMIF(E83:AB83,"&lt;0")</f>
        <v>0</v>
      </c>
      <c r="E83" s="60">
        <f t="shared" ref="E83:AB83" si="9">E13+ABS(E48)</f>
        <v>4.5025000000000004</v>
      </c>
      <c r="F83" s="60">
        <f t="shared" si="9"/>
        <v>0.41999999999999998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0</v>
      </c>
      <c r="K83" s="60">
        <f t="shared" si="9"/>
        <v>18.147500000000001</v>
      </c>
      <c r="L83" s="60">
        <f t="shared" si="9"/>
        <v>20.162500000000001</v>
      </c>
      <c r="M83" s="60">
        <f t="shared" si="9"/>
        <v>23.7925</v>
      </c>
      <c r="N83" s="60">
        <f t="shared" si="9"/>
        <v>10.6175</v>
      </c>
      <c r="O83" s="60">
        <f t="shared" si="9"/>
        <v>12.8725</v>
      </c>
      <c r="P83" s="60">
        <f t="shared" si="9"/>
        <v>3.5299999999999998</v>
      </c>
      <c r="Q83" s="60">
        <f t="shared" si="9"/>
        <v>3.0699999999999998</v>
      </c>
      <c r="R83" s="60">
        <f t="shared" si="9"/>
        <v>1.1799999999999999</v>
      </c>
      <c r="S83" s="60">
        <f t="shared" si="9"/>
        <v>12.0375</v>
      </c>
      <c r="T83" s="60">
        <f t="shared" si="9"/>
        <v>17.715</v>
      </c>
      <c r="U83" s="60">
        <f t="shared" si="9"/>
        <v>17.760000000000002</v>
      </c>
      <c r="V83" s="60">
        <f t="shared" si="9"/>
        <v>14.9</v>
      </c>
      <c r="W83" s="60">
        <f t="shared" si="9"/>
        <v>19.077500000000001</v>
      </c>
      <c r="X83" s="60">
        <f t="shared" si="9"/>
        <v>21.267499999999998</v>
      </c>
      <c r="Y83" s="60">
        <f t="shared" si="9"/>
        <v>22.015000000000001</v>
      </c>
      <c r="Z83" s="60">
        <f t="shared" si="9"/>
        <v>22.892499999999998</v>
      </c>
      <c r="AA83" s="60">
        <f t="shared" si="9"/>
        <v>23.91</v>
      </c>
      <c r="AB83" s="62">
        <f t="shared" si="9"/>
        <v>6.9800000000000004</v>
      </c>
    </row>
    <row r="84" ht="16.5">
      <c r="A84" s="34"/>
      <c r="B84" s="53">
        <v>45668</v>
      </c>
      <c r="C84" s="58">
        <f>SUMIF(E84:AB84,"&gt;0")</f>
        <v>264.61499999999995</v>
      </c>
      <c r="D84" s="59">
        <f>SUMIF(E84:AB84,"&lt;0")</f>
        <v>0</v>
      </c>
      <c r="E84" s="60">
        <f t="shared" ref="E84:AB84" si="10">E14+ABS(E49)</f>
        <v>6.79</v>
      </c>
      <c r="F84" s="60">
        <f t="shared" si="10"/>
        <v>1.3</v>
      </c>
      <c r="G84" s="60">
        <f t="shared" si="10"/>
        <v>8.0600000000000005</v>
      </c>
      <c r="H84" s="60">
        <f t="shared" si="10"/>
        <v>0</v>
      </c>
      <c r="I84" s="60">
        <f t="shared" si="10"/>
        <v>0</v>
      </c>
      <c r="J84" s="60">
        <f t="shared" si="10"/>
        <v>0</v>
      </c>
      <c r="K84" s="60">
        <f t="shared" si="10"/>
        <v>0</v>
      </c>
      <c r="L84" s="60">
        <f t="shared" si="10"/>
        <v>9.3200000000000003</v>
      </c>
      <c r="M84" s="60">
        <f t="shared" si="10"/>
        <v>12.297499999999999</v>
      </c>
      <c r="N84" s="60">
        <f t="shared" si="10"/>
        <v>1.9949999999999999</v>
      </c>
      <c r="O84" s="60">
        <f t="shared" si="10"/>
        <v>3.4050000000000002</v>
      </c>
      <c r="P84" s="60">
        <f t="shared" si="10"/>
        <v>27.82</v>
      </c>
      <c r="Q84" s="60">
        <f t="shared" si="10"/>
        <v>19.585000000000001</v>
      </c>
      <c r="R84" s="60">
        <f t="shared" si="10"/>
        <v>23.890000000000001</v>
      </c>
      <c r="S84" s="60">
        <f t="shared" si="10"/>
        <v>6.6600000000000001</v>
      </c>
      <c r="T84" s="60">
        <f t="shared" si="10"/>
        <v>17.675000000000001</v>
      </c>
      <c r="U84" s="60">
        <f t="shared" si="10"/>
        <v>4.7225000000000001</v>
      </c>
      <c r="V84" s="60">
        <f t="shared" si="10"/>
        <v>14.695</v>
      </c>
      <c r="W84" s="60">
        <f t="shared" si="10"/>
        <v>21.66</v>
      </c>
      <c r="X84" s="60">
        <f t="shared" si="10"/>
        <v>22.2925</v>
      </c>
      <c r="Y84" s="60">
        <f t="shared" si="10"/>
        <v>18.877500000000001</v>
      </c>
      <c r="Z84" s="60">
        <f t="shared" si="10"/>
        <v>22.397500000000001</v>
      </c>
      <c r="AA84" s="60">
        <f t="shared" si="10"/>
        <v>17.182500000000001</v>
      </c>
      <c r="AB84" s="62">
        <f t="shared" si="10"/>
        <v>3.9900000000000002</v>
      </c>
    </row>
    <row r="85" ht="16.5">
      <c r="A85" s="34"/>
      <c r="B85" s="53">
        <v>45669</v>
      </c>
      <c r="C85" s="58">
        <f>SUMIF(E85:AB85,"&gt;0")</f>
        <v>330.58499999999992</v>
      </c>
      <c r="D85" s="59">
        <f>SUMIF(E85:AB85,"&lt;0")</f>
        <v>0</v>
      </c>
      <c r="E85" s="60">
        <f t="shared" ref="E85:AB85" si="11">E15+ABS(E50)</f>
        <v>3.8599999999999999</v>
      </c>
      <c r="F85" s="60">
        <f t="shared" si="11"/>
        <v>2</v>
      </c>
      <c r="G85" s="60">
        <f t="shared" si="11"/>
        <v>0</v>
      </c>
      <c r="H85" s="60">
        <f t="shared" si="11"/>
        <v>0</v>
      </c>
      <c r="I85" s="60">
        <f t="shared" si="11"/>
        <v>0</v>
      </c>
      <c r="J85" s="60">
        <f t="shared" si="11"/>
        <v>0</v>
      </c>
      <c r="K85" s="60">
        <f t="shared" si="11"/>
        <v>0</v>
      </c>
      <c r="L85" s="60">
        <f t="shared" si="11"/>
        <v>2.4300000000000002</v>
      </c>
      <c r="M85" s="60">
        <f t="shared" si="11"/>
        <v>27.6325</v>
      </c>
      <c r="N85" s="60">
        <f t="shared" si="11"/>
        <v>18.7425</v>
      </c>
      <c r="O85" s="60">
        <f t="shared" si="11"/>
        <v>28.5</v>
      </c>
      <c r="P85" s="60">
        <f t="shared" si="11"/>
        <v>3.3500000000000001</v>
      </c>
      <c r="Q85" s="60">
        <f t="shared" si="11"/>
        <v>3.3399999999999999</v>
      </c>
      <c r="R85" s="60">
        <f t="shared" si="11"/>
        <v>24.497500000000002</v>
      </c>
      <c r="S85" s="60">
        <f t="shared" si="11"/>
        <v>5.4199999999999999</v>
      </c>
      <c r="T85" s="60">
        <f t="shared" si="11"/>
        <v>15.140000000000001</v>
      </c>
      <c r="U85" s="60">
        <f t="shared" si="11"/>
        <v>28.204999999999998</v>
      </c>
      <c r="V85" s="60">
        <f t="shared" si="11"/>
        <v>29.3825</v>
      </c>
      <c r="W85" s="60">
        <f t="shared" si="11"/>
        <v>28.952500000000001</v>
      </c>
      <c r="X85" s="60">
        <f t="shared" si="11"/>
        <v>28.765000000000001</v>
      </c>
      <c r="Y85" s="60">
        <f t="shared" si="11"/>
        <v>28.835000000000001</v>
      </c>
      <c r="Z85" s="60">
        <f t="shared" si="11"/>
        <v>20.517500000000002</v>
      </c>
      <c r="AA85" s="60">
        <f t="shared" si="11"/>
        <v>13.754999999999999</v>
      </c>
      <c r="AB85" s="62">
        <f t="shared" si="11"/>
        <v>17.259999999999998</v>
      </c>
    </row>
    <row r="86" ht="16.5">
      <c r="A86" s="34"/>
      <c r="B86" s="53">
        <v>45670</v>
      </c>
      <c r="C86" s="58">
        <f>SUMIF(E86:AB86,"&gt;0")</f>
        <v>417.46499999999986</v>
      </c>
      <c r="D86" s="59">
        <f>SUMIF(E86:AB86,"&lt;0")</f>
        <v>0</v>
      </c>
      <c r="E86" s="60">
        <f t="shared" ref="E86:AB86" si="12">E16+ABS(E51)</f>
        <v>12.460000000000001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24.087499999999999</v>
      </c>
      <c r="L86" s="60">
        <f t="shared" si="12"/>
        <v>25.337499999999999</v>
      </c>
      <c r="M86" s="60">
        <f t="shared" si="12"/>
        <v>26.945</v>
      </c>
      <c r="N86" s="60">
        <f t="shared" si="12"/>
        <v>15.567500000000001</v>
      </c>
      <c r="O86" s="60">
        <f t="shared" si="12"/>
        <v>15.7325</v>
      </c>
      <c r="P86" s="60">
        <f t="shared" si="12"/>
        <v>29.3125</v>
      </c>
      <c r="Q86" s="60">
        <f t="shared" si="12"/>
        <v>29.142499999999998</v>
      </c>
      <c r="R86" s="60">
        <f t="shared" si="12"/>
        <v>26.142499999999998</v>
      </c>
      <c r="S86" s="60">
        <f t="shared" si="12"/>
        <v>28.984999999999999</v>
      </c>
      <c r="T86" s="60">
        <f t="shared" si="12"/>
        <v>29.074999999999999</v>
      </c>
      <c r="U86" s="60">
        <f t="shared" si="12"/>
        <v>15.272500000000001</v>
      </c>
      <c r="V86" s="60">
        <f t="shared" si="12"/>
        <v>15.592499999999999</v>
      </c>
      <c r="W86" s="60">
        <f t="shared" si="12"/>
        <v>29.079999999999998</v>
      </c>
      <c r="X86" s="60">
        <f t="shared" si="12"/>
        <v>28.997499999999999</v>
      </c>
      <c r="Y86" s="60">
        <f t="shared" si="12"/>
        <v>15.397500000000001</v>
      </c>
      <c r="Z86" s="60">
        <f t="shared" si="12"/>
        <v>15.442500000000001</v>
      </c>
      <c r="AA86" s="60">
        <f t="shared" si="12"/>
        <v>17.324999999999999</v>
      </c>
      <c r="AB86" s="62">
        <f t="shared" si="12"/>
        <v>17.57</v>
      </c>
    </row>
    <row r="87" ht="16.5">
      <c r="A87" s="34"/>
      <c r="B87" s="53">
        <v>45671</v>
      </c>
      <c r="C87" s="58">
        <f>SUMIF(E87:AB87,"&gt;0")</f>
        <v>368.39000000000004</v>
      </c>
      <c r="D87" s="59">
        <f>SUMIF(E87:AB87,"&lt;0")</f>
        <v>0</v>
      </c>
      <c r="E87" s="60">
        <f t="shared" ref="E87:AB87" si="13">E17+ABS(E52)</f>
        <v>24.875</v>
      </c>
      <c r="F87" s="60">
        <f t="shared" si="13"/>
        <v>25.197500000000002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8.6999999999999993</v>
      </c>
      <c r="K87" s="60">
        <f t="shared" si="13"/>
        <v>16.217500000000001</v>
      </c>
      <c r="L87" s="60">
        <f t="shared" si="13"/>
        <v>10.0375</v>
      </c>
      <c r="M87" s="60">
        <f t="shared" si="13"/>
        <v>25.637499999999999</v>
      </c>
      <c r="N87" s="60">
        <f t="shared" si="13"/>
        <v>3.1200000000000001</v>
      </c>
      <c r="O87" s="60">
        <f t="shared" si="13"/>
        <v>3.1299999999999999</v>
      </c>
      <c r="P87" s="60">
        <f t="shared" si="13"/>
        <v>14.3475</v>
      </c>
      <c r="Q87" s="60">
        <f t="shared" si="13"/>
        <v>16.737500000000001</v>
      </c>
      <c r="R87" s="60">
        <f t="shared" si="13"/>
        <v>22.344999999999999</v>
      </c>
      <c r="S87" s="60">
        <f t="shared" si="13"/>
        <v>29.127500000000001</v>
      </c>
      <c r="T87" s="60">
        <f t="shared" si="13"/>
        <v>29.1175</v>
      </c>
      <c r="U87" s="60">
        <f t="shared" si="13"/>
        <v>15.85</v>
      </c>
      <c r="V87" s="60">
        <f t="shared" si="13"/>
        <v>3.0299999999999998</v>
      </c>
      <c r="W87" s="60">
        <f t="shared" si="13"/>
        <v>3.02</v>
      </c>
      <c r="X87" s="60">
        <f t="shared" si="13"/>
        <v>3.02</v>
      </c>
      <c r="Y87" s="60">
        <f t="shared" si="13"/>
        <v>29.337499999999999</v>
      </c>
      <c r="Z87" s="60">
        <f t="shared" si="13"/>
        <v>29.2225</v>
      </c>
      <c r="AA87" s="60">
        <f t="shared" si="13"/>
        <v>27.050000000000001</v>
      </c>
      <c r="AB87" s="62">
        <f t="shared" si="13"/>
        <v>29.27</v>
      </c>
    </row>
    <row r="88" ht="16.5">
      <c r="A88" s="34"/>
      <c r="B88" s="53">
        <v>45672</v>
      </c>
      <c r="C88" s="58">
        <f>SUMIF(E88:AB88,"&gt;0")</f>
        <v>52.480000000000004</v>
      </c>
      <c r="D88" s="59">
        <f>SUMIF(E88:AB88,"&lt;0")</f>
        <v>0</v>
      </c>
      <c r="E88" s="60">
        <f t="shared" ref="E88:AB88" si="14">E18+ABS(E53)</f>
        <v>2.8100000000000001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0</v>
      </c>
      <c r="L88" s="60">
        <f t="shared" si="14"/>
        <v>3.6000000000000001</v>
      </c>
      <c r="M88" s="60">
        <f t="shared" si="14"/>
        <v>2.6499999999999999</v>
      </c>
      <c r="N88" s="60">
        <f t="shared" si="14"/>
        <v>3.02</v>
      </c>
      <c r="O88" s="60">
        <f t="shared" si="14"/>
        <v>2.9900000000000002</v>
      </c>
      <c r="P88" s="60">
        <f t="shared" si="14"/>
        <v>3.02</v>
      </c>
      <c r="Q88" s="60">
        <f t="shared" si="14"/>
        <v>2.9700000000000002</v>
      </c>
      <c r="R88" s="60">
        <f t="shared" si="14"/>
        <v>2.9300000000000002</v>
      </c>
      <c r="S88" s="60">
        <f t="shared" si="14"/>
        <v>2.8999999999999999</v>
      </c>
      <c r="T88" s="60">
        <f t="shared" si="14"/>
        <v>2.8999999999999999</v>
      </c>
      <c r="U88" s="60">
        <f t="shared" si="14"/>
        <v>2.8799999999999999</v>
      </c>
      <c r="V88" s="60">
        <f t="shared" si="14"/>
        <v>2.8500000000000001</v>
      </c>
      <c r="W88" s="60">
        <f t="shared" si="14"/>
        <v>2.8399999999999999</v>
      </c>
      <c r="X88" s="60">
        <f t="shared" si="14"/>
        <v>2.8399999999999999</v>
      </c>
      <c r="Y88" s="60">
        <f t="shared" si="14"/>
        <v>2.8199999999999998</v>
      </c>
      <c r="Z88" s="60">
        <f t="shared" si="14"/>
        <v>2.8300000000000001</v>
      </c>
      <c r="AA88" s="60">
        <f t="shared" si="14"/>
        <v>2.8199999999999998</v>
      </c>
      <c r="AB88" s="62">
        <f t="shared" si="14"/>
        <v>2.8100000000000001</v>
      </c>
    </row>
    <row r="89" ht="16.5">
      <c r="A89" s="34"/>
      <c r="B89" s="53">
        <v>45673</v>
      </c>
      <c r="C89" s="58">
        <f>SUMIF(E89:AB89,"&gt;0")</f>
        <v>255.04000000000002</v>
      </c>
      <c r="D89" s="59">
        <f>SUMIF(E89:AB89,"&lt;0")</f>
        <v>0</v>
      </c>
      <c r="E89" s="60">
        <f t="shared" ref="E89:AB89" si="15">E19+ABS(E54)</f>
        <v>1.47</v>
      </c>
      <c r="F89" s="60">
        <f t="shared" si="15"/>
        <v>3.1099999999999999</v>
      </c>
      <c r="G89" s="60">
        <f t="shared" si="15"/>
        <v>2.4300000000000002</v>
      </c>
      <c r="H89" s="60">
        <f t="shared" si="15"/>
        <v>12.640000000000001</v>
      </c>
      <c r="I89" s="60">
        <f t="shared" si="15"/>
        <v>13.210000000000001</v>
      </c>
      <c r="J89" s="60">
        <f t="shared" si="15"/>
        <v>13.130000000000001</v>
      </c>
      <c r="K89" s="60">
        <f t="shared" si="15"/>
        <v>4.96</v>
      </c>
      <c r="L89" s="60">
        <f t="shared" si="15"/>
        <v>0.72999999999999998</v>
      </c>
      <c r="M89" s="60">
        <f t="shared" si="15"/>
        <v>13.029999999999999</v>
      </c>
      <c r="N89" s="60">
        <f t="shared" si="15"/>
        <v>14.640000000000001</v>
      </c>
      <c r="O89" s="60">
        <f t="shared" si="15"/>
        <v>10.380000000000001</v>
      </c>
      <c r="P89" s="60">
        <f t="shared" si="15"/>
        <v>3.3100000000000001</v>
      </c>
      <c r="Q89" s="60">
        <f t="shared" si="15"/>
        <v>7.4199999999999999</v>
      </c>
      <c r="R89" s="60">
        <f t="shared" si="15"/>
        <v>13.18</v>
      </c>
      <c r="S89" s="60">
        <f t="shared" si="15"/>
        <v>15.49</v>
      </c>
      <c r="T89" s="60">
        <f t="shared" si="15"/>
        <v>15.550000000000001</v>
      </c>
      <c r="U89" s="60">
        <f t="shared" si="15"/>
        <v>13.869999999999999</v>
      </c>
      <c r="V89" s="60">
        <f t="shared" si="15"/>
        <v>15.4</v>
      </c>
      <c r="W89" s="60">
        <f t="shared" si="15"/>
        <v>15.44</v>
      </c>
      <c r="X89" s="60">
        <f t="shared" si="15"/>
        <v>15.470000000000001</v>
      </c>
      <c r="Y89" s="60">
        <f t="shared" si="15"/>
        <v>15.52</v>
      </c>
      <c r="Z89" s="60">
        <f t="shared" si="15"/>
        <v>12.19</v>
      </c>
      <c r="AA89" s="60">
        <f t="shared" si="15"/>
        <v>7.71</v>
      </c>
      <c r="AB89" s="62">
        <f t="shared" si="15"/>
        <v>14.76</v>
      </c>
    </row>
    <row r="90" ht="16.5">
      <c r="A90" s="34"/>
      <c r="B90" s="53">
        <v>45674</v>
      </c>
      <c r="C90" s="58">
        <f>SUMIF(E90:AB90,"&gt;0")</f>
        <v>216.40999999999997</v>
      </c>
      <c r="D90" s="59">
        <f>SUMIF(E90:AB90,"&lt;0")</f>
        <v>0</v>
      </c>
      <c r="E90" s="60">
        <f t="shared" ref="E90:AB90" si="16">E20+ABS(E55)</f>
        <v>0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6.3600000000000003</v>
      </c>
      <c r="L90" s="60">
        <f t="shared" si="16"/>
        <v>14.470000000000001</v>
      </c>
      <c r="M90" s="60">
        <f t="shared" si="16"/>
        <v>1.21</v>
      </c>
      <c r="N90" s="60">
        <f t="shared" si="16"/>
        <v>13.69</v>
      </c>
      <c r="O90" s="60">
        <f t="shared" si="16"/>
        <v>10.73</v>
      </c>
      <c r="P90" s="60">
        <f t="shared" si="16"/>
        <v>12.08</v>
      </c>
      <c r="Q90" s="60">
        <f t="shared" si="16"/>
        <v>15.02</v>
      </c>
      <c r="R90" s="60">
        <f t="shared" si="16"/>
        <v>6.0599999999999996</v>
      </c>
      <c r="S90" s="60">
        <f t="shared" si="16"/>
        <v>13</v>
      </c>
      <c r="T90" s="60">
        <f t="shared" si="16"/>
        <v>13.859999999999999</v>
      </c>
      <c r="U90" s="60">
        <f t="shared" si="16"/>
        <v>13.68</v>
      </c>
      <c r="V90" s="60">
        <f t="shared" si="16"/>
        <v>14.6</v>
      </c>
      <c r="W90" s="60">
        <f t="shared" si="16"/>
        <v>15.57</v>
      </c>
      <c r="X90" s="60">
        <f t="shared" si="16"/>
        <v>15.51</v>
      </c>
      <c r="Y90" s="60">
        <f t="shared" si="16"/>
        <v>8.8200000000000003</v>
      </c>
      <c r="Z90" s="60">
        <f t="shared" si="16"/>
        <v>11.6</v>
      </c>
      <c r="AA90" s="60">
        <f t="shared" si="16"/>
        <v>14.4</v>
      </c>
      <c r="AB90" s="62">
        <f t="shared" si="16"/>
        <v>15.75</v>
      </c>
    </row>
    <row r="91" ht="16.5">
      <c r="A91" s="34"/>
      <c r="B91" s="53">
        <v>45675</v>
      </c>
      <c r="C91" s="58">
        <f>SUMIF(E91:AB91,"&gt;0")</f>
        <v>197.16999999999999</v>
      </c>
      <c r="D91" s="59">
        <f>SUMIF(E91:AB91,"&lt;0")</f>
        <v>0</v>
      </c>
      <c r="E91" s="60">
        <f t="shared" ref="E91:AB91" si="17">E21+ABS(E56)</f>
        <v>0</v>
      </c>
      <c r="F91" s="60">
        <f t="shared" si="17"/>
        <v>0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0</v>
      </c>
      <c r="K91" s="60">
        <f t="shared" si="17"/>
        <v>11.25</v>
      </c>
      <c r="L91" s="60">
        <f t="shared" si="17"/>
        <v>10.93</v>
      </c>
      <c r="M91" s="60">
        <f t="shared" si="17"/>
        <v>16.109999999999999</v>
      </c>
      <c r="N91" s="60">
        <f t="shared" si="17"/>
        <v>14.98</v>
      </c>
      <c r="O91" s="60">
        <f t="shared" si="17"/>
        <v>15.32</v>
      </c>
      <c r="P91" s="60">
        <f t="shared" si="17"/>
        <v>15.44</v>
      </c>
      <c r="Q91" s="60">
        <f t="shared" si="17"/>
        <v>15.69</v>
      </c>
      <c r="R91" s="60">
        <f t="shared" si="17"/>
        <v>15.550000000000001</v>
      </c>
      <c r="S91" s="60">
        <f t="shared" si="17"/>
        <v>15.67</v>
      </c>
      <c r="T91" s="60">
        <f t="shared" si="17"/>
        <v>3.3900000000000001</v>
      </c>
      <c r="U91" s="60">
        <f t="shared" si="17"/>
        <v>11.77</v>
      </c>
      <c r="V91" s="60">
        <f t="shared" si="17"/>
        <v>9.5</v>
      </c>
      <c r="W91" s="60">
        <f t="shared" si="17"/>
        <v>4.3399999999999999</v>
      </c>
      <c r="X91" s="60">
        <f t="shared" si="17"/>
        <v>5.9699999999999998</v>
      </c>
      <c r="Y91" s="60">
        <f t="shared" si="17"/>
        <v>16.98</v>
      </c>
      <c r="Z91" s="60">
        <f t="shared" si="17"/>
        <v>7.21</v>
      </c>
      <c r="AA91" s="60">
        <f t="shared" si="17"/>
        <v>2.4100000000000001</v>
      </c>
      <c r="AB91" s="62">
        <f t="shared" si="17"/>
        <v>4.6600000000000001</v>
      </c>
    </row>
    <row r="92" ht="16.5">
      <c r="A92" s="34"/>
      <c r="B92" s="53">
        <v>45676</v>
      </c>
      <c r="C92" s="58">
        <f>SUMIF(E92:AB92,"&gt;0")</f>
        <v>251.39000000000001</v>
      </c>
      <c r="D92" s="59">
        <f>SUMIF(E92:AB92,"&lt;0")</f>
        <v>0</v>
      </c>
      <c r="E92" s="60">
        <f t="shared" ref="E92:AB92" si="18">E22+ABS(E57)</f>
        <v>12.449999999999999</v>
      </c>
      <c r="F92" s="60">
        <f t="shared" si="18"/>
        <v>13.24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11.25</v>
      </c>
      <c r="L92" s="60">
        <f t="shared" si="18"/>
        <v>16.059999999999999</v>
      </c>
      <c r="M92" s="60">
        <f t="shared" si="18"/>
        <v>16.68</v>
      </c>
      <c r="N92" s="60">
        <f t="shared" si="18"/>
        <v>16.670000000000002</v>
      </c>
      <c r="O92" s="60">
        <f t="shared" si="18"/>
        <v>1.73</v>
      </c>
      <c r="P92" s="60">
        <f t="shared" si="18"/>
        <v>2.6400000000000001</v>
      </c>
      <c r="Q92" s="60">
        <f t="shared" si="18"/>
        <v>2.6299999999999999</v>
      </c>
      <c r="R92" s="60">
        <f t="shared" si="18"/>
        <v>13.050000000000001</v>
      </c>
      <c r="S92" s="60">
        <f t="shared" si="18"/>
        <v>15.82</v>
      </c>
      <c r="T92" s="60">
        <f t="shared" si="18"/>
        <v>15.640000000000001</v>
      </c>
      <c r="U92" s="60">
        <f t="shared" si="18"/>
        <v>3.1299999999999999</v>
      </c>
      <c r="V92" s="60">
        <f t="shared" si="18"/>
        <v>16.620000000000001</v>
      </c>
      <c r="W92" s="60">
        <f t="shared" si="18"/>
        <v>16.899999999999999</v>
      </c>
      <c r="X92" s="60">
        <f t="shared" si="18"/>
        <v>17.170000000000002</v>
      </c>
      <c r="Y92" s="60">
        <f t="shared" si="18"/>
        <v>17.09</v>
      </c>
      <c r="Z92" s="60">
        <f t="shared" si="18"/>
        <v>16.98</v>
      </c>
      <c r="AA92" s="60">
        <f t="shared" si="18"/>
        <v>12.81</v>
      </c>
      <c r="AB92" s="62">
        <f t="shared" si="18"/>
        <v>12.83</v>
      </c>
    </row>
    <row r="93" ht="16.5">
      <c r="A93" s="34"/>
      <c r="B93" s="53">
        <v>45677</v>
      </c>
      <c r="C93" s="58">
        <f>SUMIF(E93:AB93,"&gt;0")</f>
        <v>250.89000000000004</v>
      </c>
      <c r="D93" s="59">
        <f>SUMIF(E93:AB93,"&lt;0")</f>
        <v>0</v>
      </c>
      <c r="E93" s="60">
        <f t="shared" ref="E93:AB93" si="19">E23+ABS(E58)</f>
        <v>0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12.56</v>
      </c>
      <c r="L93" s="60">
        <f t="shared" si="19"/>
        <v>14.52</v>
      </c>
      <c r="M93" s="60">
        <f t="shared" si="19"/>
        <v>15.300000000000001</v>
      </c>
      <c r="N93" s="60">
        <f t="shared" si="19"/>
        <v>15.32</v>
      </c>
      <c r="O93" s="60">
        <f t="shared" si="19"/>
        <v>12.83</v>
      </c>
      <c r="P93" s="60">
        <f t="shared" si="19"/>
        <v>12.92</v>
      </c>
      <c r="Q93" s="60">
        <f t="shared" si="19"/>
        <v>13.039999999999999</v>
      </c>
      <c r="R93" s="60">
        <f t="shared" si="19"/>
        <v>12.960000000000001</v>
      </c>
      <c r="S93" s="60">
        <f t="shared" si="19"/>
        <v>12.949999999999999</v>
      </c>
      <c r="T93" s="60">
        <f t="shared" si="19"/>
        <v>14.640000000000001</v>
      </c>
      <c r="U93" s="60">
        <f t="shared" si="19"/>
        <v>15.57</v>
      </c>
      <c r="V93" s="60">
        <f t="shared" si="19"/>
        <v>15.470000000000001</v>
      </c>
      <c r="W93" s="60">
        <f t="shared" si="19"/>
        <v>15.33</v>
      </c>
      <c r="X93" s="60">
        <f t="shared" si="19"/>
        <v>15.210000000000001</v>
      </c>
      <c r="Y93" s="60">
        <f t="shared" si="19"/>
        <v>12.84</v>
      </c>
      <c r="Z93" s="60">
        <f t="shared" si="19"/>
        <v>13.15</v>
      </c>
      <c r="AA93" s="60">
        <f t="shared" si="19"/>
        <v>13.140000000000001</v>
      </c>
      <c r="AB93" s="62">
        <f t="shared" si="19"/>
        <v>13.140000000000001</v>
      </c>
    </row>
    <row r="94" ht="16.5">
      <c r="A94" s="34"/>
      <c r="B94" s="53">
        <v>45678</v>
      </c>
      <c r="C94" s="58">
        <f>SUMIF(E94:AB94,"&gt;0")</f>
        <v>194.20000000000002</v>
      </c>
      <c r="D94" s="59">
        <f>SUMIF(E94:AB94,"&lt;0")</f>
        <v>0</v>
      </c>
      <c r="E94" s="60">
        <f t="shared" ref="E94:AB94" si="20">E24+ABS(E59)</f>
        <v>0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0</v>
      </c>
      <c r="K94" s="60">
        <f t="shared" si="20"/>
        <v>11.74</v>
      </c>
      <c r="L94" s="60">
        <f t="shared" si="20"/>
        <v>15</v>
      </c>
      <c r="M94" s="60">
        <f t="shared" si="20"/>
        <v>15.609999999999999</v>
      </c>
      <c r="N94" s="60">
        <f t="shared" si="20"/>
        <v>15.359999999999999</v>
      </c>
      <c r="O94" s="60">
        <f t="shared" si="20"/>
        <v>17.039999999999999</v>
      </c>
      <c r="P94" s="60">
        <f t="shared" si="20"/>
        <v>12.85</v>
      </c>
      <c r="Q94" s="60">
        <f t="shared" si="20"/>
        <v>12.859999999999999</v>
      </c>
      <c r="R94" s="60">
        <f t="shared" si="20"/>
        <v>11.51</v>
      </c>
      <c r="S94" s="60">
        <f t="shared" si="20"/>
        <v>9.0800000000000001</v>
      </c>
      <c r="T94" s="60">
        <f t="shared" si="20"/>
        <v>14.300000000000001</v>
      </c>
      <c r="U94" s="60">
        <f t="shared" si="20"/>
        <v>0.82999999999999996</v>
      </c>
      <c r="V94" s="60">
        <f t="shared" si="20"/>
        <v>9.7100000000000009</v>
      </c>
      <c r="W94" s="60">
        <f t="shared" si="20"/>
        <v>11.42</v>
      </c>
      <c r="X94" s="60">
        <f t="shared" si="20"/>
        <v>12.44</v>
      </c>
      <c r="Y94" s="60">
        <f t="shared" si="20"/>
        <v>7.6499999999999995</v>
      </c>
      <c r="Z94" s="60">
        <f t="shared" si="20"/>
        <v>0.38</v>
      </c>
      <c r="AA94" s="60">
        <f t="shared" si="20"/>
        <v>6.6100000000000003</v>
      </c>
      <c r="AB94" s="62">
        <f t="shared" si="20"/>
        <v>9.8100000000000005</v>
      </c>
    </row>
    <row r="95" ht="16.5">
      <c r="A95" s="34"/>
      <c r="B95" s="53">
        <v>45679</v>
      </c>
      <c r="C95" s="58">
        <f>SUMIF(E95:AB95,"&gt;0")</f>
        <v>167.76999999999998</v>
      </c>
      <c r="D95" s="59">
        <f>SUMIF(E95:AB95,"&lt;0")</f>
        <v>0</v>
      </c>
      <c r="E95" s="60">
        <f t="shared" ref="E95:AB95" si="21">E25+ABS(E60)</f>
        <v>4.3899999999999997</v>
      </c>
      <c r="F95" s="60">
        <f t="shared" si="21"/>
        <v>0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5.6600000000000001</v>
      </c>
      <c r="L95" s="60">
        <f t="shared" si="21"/>
        <v>13.800000000000001</v>
      </c>
      <c r="M95" s="60">
        <f t="shared" si="21"/>
        <v>8.8499999999999996</v>
      </c>
      <c r="N95" s="60">
        <f t="shared" si="21"/>
        <v>5.7599999999999998</v>
      </c>
      <c r="O95" s="60">
        <f t="shared" si="21"/>
        <v>10.470000000000001</v>
      </c>
      <c r="P95" s="60">
        <f t="shared" si="21"/>
        <v>10.25</v>
      </c>
      <c r="Q95" s="60">
        <f t="shared" si="21"/>
        <v>8.8800000000000008</v>
      </c>
      <c r="R95" s="60">
        <f t="shared" si="21"/>
        <v>4.8200000000000003</v>
      </c>
      <c r="S95" s="60">
        <f t="shared" si="21"/>
        <v>5.6100000000000003</v>
      </c>
      <c r="T95" s="60">
        <f t="shared" si="21"/>
        <v>14.08</v>
      </c>
      <c r="U95" s="60">
        <f t="shared" si="21"/>
        <v>12.970000000000001</v>
      </c>
      <c r="V95" s="60">
        <f t="shared" si="21"/>
        <v>9.0700000000000003</v>
      </c>
      <c r="W95" s="60">
        <f t="shared" si="21"/>
        <v>4.4900000000000002</v>
      </c>
      <c r="X95" s="60">
        <f t="shared" si="21"/>
        <v>7</v>
      </c>
      <c r="Y95" s="60">
        <f t="shared" si="21"/>
        <v>6.4900000000000002</v>
      </c>
      <c r="Z95" s="60">
        <f t="shared" si="21"/>
        <v>16.300000000000001</v>
      </c>
      <c r="AA95" s="60">
        <f t="shared" si="21"/>
        <v>7.4500000000000002</v>
      </c>
      <c r="AB95" s="62">
        <f t="shared" si="21"/>
        <v>11.43</v>
      </c>
    </row>
    <row r="96" ht="16.5">
      <c r="A96" s="34"/>
      <c r="B96" s="53">
        <v>45680</v>
      </c>
      <c r="C96" s="58">
        <f>SUMIF(E96:AB96,"&gt;0")</f>
        <v>203.24999999999997</v>
      </c>
      <c r="D96" s="59">
        <f>SUMIF(E96:AB96,"&lt;0")</f>
        <v>0</v>
      </c>
      <c r="E96" s="60">
        <f t="shared" ref="E96:AB96" si="22">E26+ABS(E61)</f>
        <v>11.82</v>
      </c>
      <c r="F96" s="60">
        <f t="shared" si="22"/>
        <v>0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4.3099999999999996</v>
      </c>
      <c r="L96" s="60">
        <f t="shared" si="22"/>
        <v>8.4499999999999993</v>
      </c>
      <c r="M96" s="60">
        <f t="shared" si="22"/>
        <v>13.93</v>
      </c>
      <c r="N96" s="60">
        <f t="shared" si="22"/>
        <v>4.9900000000000002</v>
      </c>
      <c r="O96" s="60">
        <f t="shared" si="22"/>
        <v>16.129999999999999</v>
      </c>
      <c r="P96" s="60">
        <f t="shared" si="22"/>
        <v>16.23</v>
      </c>
      <c r="Q96" s="60">
        <f t="shared" si="22"/>
        <v>16.210000000000001</v>
      </c>
      <c r="R96" s="60">
        <f t="shared" si="22"/>
        <v>17.280000000000001</v>
      </c>
      <c r="S96" s="60">
        <f t="shared" si="22"/>
        <v>17.149999999999999</v>
      </c>
      <c r="T96" s="60">
        <f t="shared" si="22"/>
        <v>1.3500000000000001</v>
      </c>
      <c r="U96" s="60">
        <f t="shared" si="22"/>
        <v>8.1999999999999993</v>
      </c>
      <c r="V96" s="60">
        <f t="shared" si="22"/>
        <v>6.4199999999999999</v>
      </c>
      <c r="W96" s="60">
        <f t="shared" si="22"/>
        <v>4.1600000000000001</v>
      </c>
      <c r="X96" s="60">
        <f t="shared" si="22"/>
        <v>2.6200000000000001</v>
      </c>
      <c r="Y96" s="60">
        <f t="shared" si="22"/>
        <v>10.800000000000001</v>
      </c>
      <c r="Z96" s="60">
        <f t="shared" si="22"/>
        <v>16.489999999999998</v>
      </c>
      <c r="AA96" s="60">
        <f t="shared" si="22"/>
        <v>13.859999999999999</v>
      </c>
      <c r="AB96" s="62">
        <f t="shared" si="22"/>
        <v>12.85</v>
      </c>
    </row>
    <row r="97" ht="16.5">
      <c r="A97" s="34"/>
      <c r="B97" s="53">
        <v>45681</v>
      </c>
      <c r="C97" s="58">
        <f>SUMIF(E97:AB97,"&gt;0")</f>
        <v>159.93000000000001</v>
      </c>
      <c r="D97" s="59">
        <f>SUMIF(E97:AB97,"&lt;0")</f>
        <v>0</v>
      </c>
      <c r="E97" s="60">
        <f t="shared" ref="E97:AB97" si="23">E27+ABS(E62)</f>
        <v>0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2.3799999999999999</v>
      </c>
      <c r="L97" s="60">
        <f t="shared" si="23"/>
        <v>4.0599999999999996</v>
      </c>
      <c r="M97" s="60">
        <f t="shared" si="23"/>
        <v>8.7599999999999998</v>
      </c>
      <c r="N97" s="60">
        <f t="shared" si="23"/>
        <v>7.3899999999999997</v>
      </c>
      <c r="O97" s="60">
        <f t="shared" si="23"/>
        <v>16.620000000000001</v>
      </c>
      <c r="P97" s="60">
        <f t="shared" si="23"/>
        <v>12.029999999999999</v>
      </c>
      <c r="Q97" s="60">
        <f t="shared" si="23"/>
        <v>13.84</v>
      </c>
      <c r="R97" s="60">
        <f t="shared" si="23"/>
        <v>13.1</v>
      </c>
      <c r="S97" s="60">
        <f t="shared" si="23"/>
        <v>12.32</v>
      </c>
      <c r="T97" s="60">
        <f t="shared" si="23"/>
        <v>8.4000000000000004</v>
      </c>
      <c r="U97" s="60">
        <f t="shared" si="23"/>
        <v>13.09</v>
      </c>
      <c r="V97" s="60">
        <f t="shared" si="23"/>
        <v>13.08</v>
      </c>
      <c r="W97" s="60">
        <f t="shared" si="23"/>
        <v>11.77</v>
      </c>
      <c r="X97" s="60">
        <f t="shared" si="23"/>
        <v>3.7599999999999998</v>
      </c>
      <c r="Y97" s="60">
        <f t="shared" si="23"/>
        <v>11.74</v>
      </c>
      <c r="Z97" s="60">
        <f t="shared" si="23"/>
        <v>3.3700000000000001</v>
      </c>
      <c r="AA97" s="60">
        <f t="shared" si="23"/>
        <v>3.3999999999999999</v>
      </c>
      <c r="AB97" s="62">
        <f t="shared" si="23"/>
        <v>0.81999999999999995</v>
      </c>
    </row>
    <row r="98" ht="16.5">
      <c r="A98" s="34"/>
      <c r="B98" s="53">
        <v>45682</v>
      </c>
      <c r="C98" s="58">
        <f>SUMIF(E98:AB98,"&gt;0")</f>
        <v>181.09999999999997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13.59</v>
      </c>
      <c r="L98" s="60">
        <f t="shared" si="24"/>
        <v>14.119999999999999</v>
      </c>
      <c r="M98" s="60">
        <f t="shared" si="24"/>
        <v>12.82</v>
      </c>
      <c r="N98" s="60">
        <f t="shared" si="24"/>
        <v>13.42</v>
      </c>
      <c r="O98" s="60">
        <f t="shared" si="24"/>
        <v>9.6199999999999992</v>
      </c>
      <c r="P98" s="60">
        <f t="shared" si="24"/>
        <v>8.2100000000000009</v>
      </c>
      <c r="Q98" s="60">
        <f t="shared" si="24"/>
        <v>8.9100000000000001</v>
      </c>
      <c r="R98" s="60">
        <f t="shared" si="24"/>
        <v>10.289999999999999</v>
      </c>
      <c r="S98" s="60">
        <f t="shared" si="24"/>
        <v>9.8900000000000006</v>
      </c>
      <c r="T98" s="60">
        <f t="shared" si="24"/>
        <v>12.960000000000001</v>
      </c>
      <c r="U98" s="60">
        <f t="shared" si="24"/>
        <v>13.800000000000001</v>
      </c>
      <c r="V98" s="60">
        <f t="shared" si="24"/>
        <v>13.33</v>
      </c>
      <c r="W98" s="60">
        <f t="shared" si="24"/>
        <v>4.25</v>
      </c>
      <c r="X98" s="60">
        <f t="shared" si="24"/>
        <v>7.2100000000000009</v>
      </c>
      <c r="Y98" s="60">
        <f t="shared" si="24"/>
        <v>6.5999999999999996</v>
      </c>
      <c r="Z98" s="60">
        <f t="shared" si="24"/>
        <v>9.2599999999999998</v>
      </c>
      <c r="AA98" s="60">
        <f t="shared" si="24"/>
        <v>4.25</v>
      </c>
      <c r="AB98" s="62">
        <f t="shared" si="24"/>
        <v>8.5700000000000003</v>
      </c>
    </row>
    <row r="99" ht="16.5">
      <c r="A99" s="34"/>
      <c r="B99" s="53">
        <v>45683</v>
      </c>
      <c r="C99" s="58">
        <f>SUMIF(E99:AB99,"&gt;0")</f>
        <v>238.76999999999998</v>
      </c>
      <c r="D99" s="59">
        <f>SUMIF(E99:AB99,"&lt;0")</f>
        <v>0</v>
      </c>
      <c r="E99" s="60">
        <f t="shared" ref="E99:AB99" si="25">E29+ABS(E64)</f>
        <v>16.120000000000001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5.1699999999999999</v>
      </c>
      <c r="L99" s="60">
        <f t="shared" si="25"/>
        <v>13.93</v>
      </c>
      <c r="M99" s="60">
        <f t="shared" si="25"/>
        <v>13.4</v>
      </c>
      <c r="N99" s="60">
        <f t="shared" si="25"/>
        <v>13.380000000000001</v>
      </c>
      <c r="O99" s="60">
        <f t="shared" si="25"/>
        <v>13.56</v>
      </c>
      <c r="P99" s="60">
        <f t="shared" si="25"/>
        <v>13.6</v>
      </c>
      <c r="Q99" s="60">
        <f t="shared" si="25"/>
        <v>14.210000000000001</v>
      </c>
      <c r="R99" s="60">
        <f t="shared" si="25"/>
        <v>14.17</v>
      </c>
      <c r="S99" s="60">
        <f t="shared" si="25"/>
        <v>14.220000000000001</v>
      </c>
      <c r="T99" s="60">
        <f t="shared" si="25"/>
        <v>14.289999999999999</v>
      </c>
      <c r="U99" s="60">
        <f t="shared" si="25"/>
        <v>14.15</v>
      </c>
      <c r="V99" s="60">
        <f t="shared" si="25"/>
        <v>13.82</v>
      </c>
      <c r="W99" s="60">
        <f t="shared" si="25"/>
        <v>12.380000000000001</v>
      </c>
      <c r="X99" s="60">
        <f t="shared" si="25"/>
        <v>8.6500000000000004</v>
      </c>
      <c r="Y99" s="60">
        <f t="shared" si="25"/>
        <v>15.73</v>
      </c>
      <c r="Z99" s="60">
        <f t="shared" si="25"/>
        <v>13.01</v>
      </c>
      <c r="AA99" s="60">
        <f t="shared" si="25"/>
        <v>8.0999999999999996</v>
      </c>
      <c r="AB99" s="62">
        <f t="shared" si="25"/>
        <v>6.8799999999999999</v>
      </c>
    </row>
    <row r="100" ht="16.5">
      <c r="A100" s="34"/>
      <c r="B100" s="53">
        <v>45684</v>
      </c>
      <c r="C100" s="58">
        <f>SUMIF(E100:AB100,"&gt;0")</f>
        <v>199.85999999999999</v>
      </c>
      <c r="D100" s="59">
        <f>SUMIF(E100:AB100,"&lt;0")</f>
        <v>0</v>
      </c>
      <c r="E100" s="60">
        <f t="shared" ref="E100:AB100" si="26">E30+ABS(E65)</f>
        <v>13.68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13.4</v>
      </c>
      <c r="L100" s="60">
        <f t="shared" si="26"/>
        <v>14.06</v>
      </c>
      <c r="M100" s="60">
        <f t="shared" si="26"/>
        <v>13.27</v>
      </c>
      <c r="N100" s="60">
        <f t="shared" si="26"/>
        <v>13.06</v>
      </c>
      <c r="O100" s="60">
        <f t="shared" si="26"/>
        <v>8.9299999999999997</v>
      </c>
      <c r="P100" s="60">
        <f t="shared" si="26"/>
        <v>9.2100000000000009</v>
      </c>
      <c r="Q100" s="60">
        <f t="shared" si="26"/>
        <v>8.9499999999999993</v>
      </c>
      <c r="R100" s="60">
        <f t="shared" si="26"/>
        <v>3.1499999999999999</v>
      </c>
      <c r="S100" s="60">
        <f t="shared" si="26"/>
        <v>4</v>
      </c>
      <c r="T100" s="60">
        <f t="shared" si="26"/>
        <v>13.68</v>
      </c>
      <c r="U100" s="60">
        <f t="shared" si="26"/>
        <v>12.890000000000001</v>
      </c>
      <c r="V100" s="60">
        <f t="shared" si="26"/>
        <v>12.869999999999999</v>
      </c>
      <c r="W100" s="60">
        <f t="shared" si="26"/>
        <v>12.890000000000001</v>
      </c>
      <c r="X100" s="60">
        <f t="shared" si="26"/>
        <v>12.890000000000001</v>
      </c>
      <c r="Y100" s="60">
        <f t="shared" si="26"/>
        <v>5.0999999999999996</v>
      </c>
      <c r="Z100" s="60">
        <f t="shared" si="26"/>
        <v>12.539999999999999</v>
      </c>
      <c r="AA100" s="60">
        <f t="shared" si="26"/>
        <v>12.869999999999999</v>
      </c>
      <c r="AB100" s="62">
        <f t="shared" si="26"/>
        <v>2.4199999999999999</v>
      </c>
    </row>
    <row r="101" ht="16.5">
      <c r="A101" s="34"/>
      <c r="B101" s="53">
        <v>45685</v>
      </c>
      <c r="C101" s="58">
        <f>SUMIF(E101:AB101,"&gt;0")</f>
        <v>141.57000000000002</v>
      </c>
      <c r="D101" s="59">
        <f>SUMIF(E101:AB101,"&lt;0")</f>
        <v>0</v>
      </c>
      <c r="E101" s="60">
        <f t="shared" ref="E101:AB101" si="27">E31+ABS(E66)</f>
        <v>0</v>
      </c>
      <c r="F101" s="60">
        <f t="shared" si="27"/>
        <v>0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12.869999999999999</v>
      </c>
      <c r="L101" s="60">
        <f t="shared" si="27"/>
        <v>11.94</v>
      </c>
      <c r="M101" s="60">
        <f t="shared" si="27"/>
        <v>12.460000000000001</v>
      </c>
      <c r="N101" s="60">
        <f t="shared" si="27"/>
        <v>16.120000000000001</v>
      </c>
      <c r="O101" s="60">
        <f t="shared" si="27"/>
        <v>1.27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1.1100000000000001</v>
      </c>
      <c r="U101" s="60">
        <f t="shared" si="27"/>
        <v>7.2800000000000002</v>
      </c>
      <c r="V101" s="60">
        <f t="shared" si="27"/>
        <v>12.07</v>
      </c>
      <c r="W101" s="60">
        <f t="shared" si="27"/>
        <v>8.3100000000000005</v>
      </c>
      <c r="X101" s="60">
        <f t="shared" si="27"/>
        <v>10.199999999999999</v>
      </c>
      <c r="Y101" s="60">
        <f t="shared" si="27"/>
        <v>11.83</v>
      </c>
      <c r="Z101" s="60">
        <f t="shared" si="27"/>
        <v>12.09</v>
      </c>
      <c r="AA101" s="60">
        <f t="shared" si="27"/>
        <v>12.74</v>
      </c>
      <c r="AB101" s="62">
        <f t="shared" si="27"/>
        <v>11.279999999999999</v>
      </c>
    </row>
    <row r="102" ht="16.5">
      <c r="A102" s="34"/>
      <c r="B102" s="53">
        <v>45686</v>
      </c>
      <c r="C102" s="58">
        <f>SUMIF(E102:AB102,"&gt;0")</f>
        <v>135.13</v>
      </c>
      <c r="D102" s="59">
        <f>SUMIF(E102:AB102,"&lt;0")</f>
        <v>0</v>
      </c>
      <c r="E102" s="60">
        <f t="shared" ref="E102:AB102" si="28">E32+ABS(E67)</f>
        <v>0</v>
      </c>
      <c r="F102" s="60">
        <f t="shared" si="28"/>
        <v>0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4</v>
      </c>
      <c r="K102" s="60">
        <f t="shared" si="28"/>
        <v>12.93</v>
      </c>
      <c r="L102" s="60">
        <f t="shared" si="28"/>
        <v>7.3200000000000003</v>
      </c>
      <c r="M102" s="60">
        <f t="shared" si="28"/>
        <v>10.91</v>
      </c>
      <c r="N102" s="60">
        <f t="shared" si="28"/>
        <v>12.98</v>
      </c>
      <c r="O102" s="60">
        <f t="shared" si="28"/>
        <v>13</v>
      </c>
      <c r="P102" s="60">
        <f t="shared" si="28"/>
        <v>3.9100000000000001</v>
      </c>
      <c r="Q102" s="60">
        <f t="shared" si="28"/>
        <v>3.1099999999999999</v>
      </c>
      <c r="R102" s="60">
        <f t="shared" si="28"/>
        <v>3.6400000000000001</v>
      </c>
      <c r="S102" s="60">
        <f t="shared" si="28"/>
        <v>3.7799999999999998</v>
      </c>
      <c r="T102" s="60">
        <f t="shared" si="28"/>
        <v>12.1</v>
      </c>
      <c r="U102" s="60">
        <f t="shared" si="28"/>
        <v>9.3499999999999996</v>
      </c>
      <c r="V102" s="60">
        <f t="shared" si="28"/>
        <v>3.8900000000000001</v>
      </c>
      <c r="W102" s="60">
        <f t="shared" si="28"/>
        <v>2.23</v>
      </c>
      <c r="X102" s="60">
        <f t="shared" si="28"/>
        <v>8.1899999999999995</v>
      </c>
      <c r="Y102" s="60">
        <f t="shared" si="28"/>
        <v>11.74</v>
      </c>
      <c r="Z102" s="60">
        <f t="shared" si="28"/>
        <v>1.05</v>
      </c>
      <c r="AA102" s="60">
        <f t="shared" si="28"/>
        <v>0.59000000000000008</v>
      </c>
      <c r="AB102" s="62">
        <f t="shared" si="28"/>
        <v>10.41</v>
      </c>
    </row>
    <row r="103" ht="16.5">
      <c r="A103" s="34"/>
      <c r="B103" s="53">
        <v>45687</v>
      </c>
      <c r="C103" s="58">
        <f>SUMIF(E103:AB103,"&gt;0")</f>
        <v>186.79999999999998</v>
      </c>
      <c r="D103" s="59">
        <f>SUMIF(E103:AB103,"&lt;0")</f>
        <v>0</v>
      </c>
      <c r="E103" s="60">
        <f t="shared" ref="E103:AB103" si="29">E33+ABS(E68)</f>
        <v>0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2.96</v>
      </c>
      <c r="K103" s="60">
        <f t="shared" si="29"/>
        <v>12.85</v>
      </c>
      <c r="L103" s="60">
        <f t="shared" si="29"/>
        <v>13.01</v>
      </c>
      <c r="M103" s="60">
        <f t="shared" si="29"/>
        <v>12.9</v>
      </c>
      <c r="N103" s="60">
        <f t="shared" si="29"/>
        <v>11.91</v>
      </c>
      <c r="O103" s="60">
        <f t="shared" si="29"/>
        <v>12.34</v>
      </c>
      <c r="P103" s="60">
        <f t="shared" si="29"/>
        <v>12.82</v>
      </c>
      <c r="Q103" s="60">
        <f t="shared" si="29"/>
        <v>6.4000000000000004</v>
      </c>
      <c r="R103" s="60">
        <f t="shared" si="29"/>
        <v>12.66</v>
      </c>
      <c r="S103" s="60">
        <f t="shared" si="29"/>
        <v>12.109999999999999</v>
      </c>
      <c r="T103" s="60">
        <f t="shared" si="29"/>
        <v>14</v>
      </c>
      <c r="U103" s="60">
        <f t="shared" si="29"/>
        <v>9.8000000000000007</v>
      </c>
      <c r="V103" s="60">
        <f t="shared" si="29"/>
        <v>10.16</v>
      </c>
      <c r="W103" s="60">
        <f t="shared" si="29"/>
        <v>4.8399999999999999</v>
      </c>
      <c r="X103" s="60">
        <f t="shared" si="29"/>
        <v>2.2799999999999998</v>
      </c>
      <c r="Y103" s="60">
        <f t="shared" si="29"/>
        <v>5.8799999999999999</v>
      </c>
      <c r="Z103" s="60">
        <f t="shared" si="29"/>
        <v>13.859999999999999</v>
      </c>
      <c r="AA103" s="60">
        <f t="shared" si="29"/>
        <v>8.3699999999999992</v>
      </c>
      <c r="AB103" s="62">
        <f t="shared" si="29"/>
        <v>7.6500000000000004</v>
      </c>
    </row>
    <row r="104" ht="15.75">
      <c r="A104" s="34"/>
      <c r="B104" s="54">
        <v>45688</v>
      </c>
      <c r="C104" s="63">
        <f>SUMIF(E104:AB104,"&gt;0")</f>
        <v>33.149999999999999</v>
      </c>
      <c r="D104" s="64">
        <f>SUMIF(E104:AB104,"&lt;0")</f>
        <v>-131.745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0.099999999999999978</v>
      </c>
      <c r="L104" s="65">
        <f t="shared" si="30"/>
        <v>-10.4</v>
      </c>
      <c r="M104" s="65">
        <f t="shared" si="30"/>
        <v>-4.0099999999999998</v>
      </c>
      <c r="N104" s="65">
        <f t="shared" si="30"/>
        <v>-22.855</v>
      </c>
      <c r="O104" s="65">
        <f t="shared" si="30"/>
        <v>-21.829999999999998</v>
      </c>
      <c r="P104" s="65">
        <f t="shared" si="30"/>
        <v>-3.8999999999999999</v>
      </c>
      <c r="Q104" s="65">
        <f t="shared" si="30"/>
        <v>-3.9199999999999999</v>
      </c>
      <c r="R104" s="65">
        <f t="shared" si="30"/>
        <v>-3.8900000000000001</v>
      </c>
      <c r="S104" s="65">
        <f t="shared" si="30"/>
        <v>-12.81</v>
      </c>
      <c r="T104" s="65">
        <f t="shared" si="30"/>
        <v>-8.5099999999999998</v>
      </c>
      <c r="U104" s="65">
        <f t="shared" si="30"/>
        <v>-11.859999999999999</v>
      </c>
      <c r="V104" s="65">
        <f t="shared" si="30"/>
        <v>11.81</v>
      </c>
      <c r="W104" s="65">
        <f t="shared" si="30"/>
        <v>-11.74</v>
      </c>
      <c r="X104" s="65">
        <f t="shared" si="30"/>
        <v>-0.64999999999999991</v>
      </c>
      <c r="Y104" s="65">
        <f t="shared" si="30"/>
        <v>-12.18</v>
      </c>
      <c r="Z104" s="65">
        <f t="shared" si="30"/>
        <v>16.239999999999998</v>
      </c>
      <c r="AA104" s="65">
        <f t="shared" si="30"/>
        <v>-3.1899999999999999</v>
      </c>
      <c r="AB104" s="66">
        <f t="shared" si="30"/>
        <v>5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thickBot="1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thickTop="1" thickBot="1" ht="17.25">
      <c r="A4" s="34"/>
      <c r="B4" s="47">
        <v>45658</v>
      </c>
      <c r="C4" s="48">
        <f>SUM(E4:AB4)</f>
        <v>168.80000000000001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8.4000000000000004</v>
      </c>
      <c r="J4" s="51">
        <v>49.600000000000001</v>
      </c>
      <c r="K4" s="51">
        <v>32</v>
      </c>
      <c r="L4" s="51">
        <v>52.799999999999997</v>
      </c>
      <c r="M4" s="51">
        <v>26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thickBot="1" ht="16.5">
      <c r="A5" s="34"/>
      <c r="B5" s="53">
        <v>45659</v>
      </c>
      <c r="C5" s="48">
        <f>SUM(E5:AB5)</f>
        <v>499.35000000999997</v>
      </c>
      <c r="D5" s="49"/>
      <c r="E5" s="50">
        <v>39</v>
      </c>
      <c r="F5" s="51">
        <v>46.266666669999999</v>
      </c>
      <c r="G5" s="51">
        <v>39</v>
      </c>
      <c r="H5" s="51">
        <v>41.200000000000003</v>
      </c>
      <c r="I5" s="51">
        <v>65</v>
      </c>
      <c r="J5" s="51">
        <v>38.866666670000001</v>
      </c>
      <c r="K5" s="51">
        <v>49</v>
      </c>
      <c r="L5" s="51">
        <v>20.800000000000001</v>
      </c>
      <c r="M5" s="51">
        <v>39</v>
      </c>
      <c r="N5" s="51">
        <v>1.46666667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8.75</v>
      </c>
      <c r="U5" s="51">
        <v>21</v>
      </c>
      <c r="V5" s="51">
        <v>2</v>
      </c>
      <c r="W5" s="51">
        <v>2</v>
      </c>
      <c r="X5" s="51">
        <v>2</v>
      </c>
      <c r="Y5" s="51">
        <v>21</v>
      </c>
      <c r="Z5" s="51">
        <v>21</v>
      </c>
      <c r="AA5" s="51">
        <v>21</v>
      </c>
      <c r="AB5" s="52">
        <v>21</v>
      </c>
    </row>
    <row r="6" thickBot="1" ht="16.5">
      <c r="A6" s="34"/>
      <c r="B6" s="53">
        <v>45660</v>
      </c>
      <c r="C6" s="48">
        <f>SUM(E6:AB6)</f>
        <v>730.61666667000009</v>
      </c>
      <c r="D6" s="49"/>
      <c r="E6" s="50">
        <v>33.600000000000001</v>
      </c>
      <c r="F6" s="51">
        <v>38</v>
      </c>
      <c r="G6" s="51">
        <v>58</v>
      </c>
      <c r="H6" s="51">
        <v>20.149999999999999</v>
      </c>
      <c r="I6" s="51">
        <v>39</v>
      </c>
      <c r="J6" s="51">
        <v>61</v>
      </c>
      <c r="K6" s="51">
        <v>28.600000000000001</v>
      </c>
      <c r="L6" s="51">
        <v>0</v>
      </c>
      <c r="M6" s="51">
        <v>0</v>
      </c>
      <c r="N6" s="51">
        <v>0</v>
      </c>
      <c r="O6" s="51">
        <v>18.199999999999999</v>
      </c>
      <c r="P6" s="51">
        <v>106.06666667</v>
      </c>
      <c r="Q6" s="51">
        <v>126</v>
      </c>
      <c r="R6" s="51">
        <v>141</v>
      </c>
      <c r="S6" s="51">
        <v>61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thickBot="1" ht="16.5">
      <c r="A7" s="34"/>
      <c r="B7" s="53">
        <v>45661</v>
      </c>
      <c r="C7" s="48">
        <f>SUM(E7:AB7)</f>
        <v>31.5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4.5</v>
      </c>
      <c r="S7" s="51">
        <v>27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thickBot="1" ht="16.5">
      <c r="A8" s="34"/>
      <c r="B8" s="53">
        <v>45662</v>
      </c>
      <c r="C8" s="48">
        <f>SUM(E8:AB8)</f>
        <v>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thickBot="1" ht="16.5">
      <c r="A9" s="34"/>
      <c r="B9" s="53">
        <v>45663</v>
      </c>
      <c r="C9" s="48">
        <f>SUM(E9:AB9)</f>
        <v>75.516666670000006</v>
      </c>
      <c r="D9" s="49"/>
      <c r="E9" s="50">
        <v>0</v>
      </c>
      <c r="F9" s="51">
        <v>19.75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19.800000000000001</v>
      </c>
      <c r="N9" s="51">
        <v>35.966666670000002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thickBot="1" ht="16.5">
      <c r="A10" s="34"/>
      <c r="B10" s="53">
        <v>45664</v>
      </c>
      <c r="C10" s="48">
        <f>SUM(E10:AB10)</f>
        <v>67.483333340000001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6.0166666700000002</v>
      </c>
      <c r="K10" s="51">
        <v>17.266666669999999</v>
      </c>
      <c r="L10" s="51">
        <v>0</v>
      </c>
      <c r="M10" s="51">
        <v>10.15</v>
      </c>
      <c r="N10" s="51">
        <v>21</v>
      </c>
      <c r="O10" s="51">
        <v>13.050000000000001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thickBot="1" ht="16.5">
      <c r="A11" s="34"/>
      <c r="B11" s="53">
        <v>45665</v>
      </c>
      <c r="C11" s="48">
        <f>SUM(E11:AB11)</f>
        <v>0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thickBot="1" ht="16.5">
      <c r="A12" s="34"/>
      <c r="B12" s="53">
        <v>45666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thickBot="1" ht="16.5">
      <c r="A13" s="34"/>
      <c r="B13" s="53">
        <v>45667</v>
      </c>
      <c r="C13" s="48">
        <f>SUM(E13:AB13)</f>
        <v>24.416666670000001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24.416666670000001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thickBot="1" ht="16.5">
      <c r="A14" s="34"/>
      <c r="B14" s="53">
        <v>45668</v>
      </c>
      <c r="C14" s="48">
        <f>SUM(E14:AB14)</f>
        <v>0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thickBot="1" ht="16.5">
      <c r="A15" s="34"/>
      <c r="B15" s="53">
        <v>45669</v>
      </c>
      <c r="C15" s="48">
        <f>SUM(E15:AB15)</f>
        <v>692.20000000000005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3.5</v>
      </c>
      <c r="O15" s="51">
        <v>30</v>
      </c>
      <c r="P15" s="51">
        <v>108.2</v>
      </c>
      <c r="Q15" s="51">
        <v>121</v>
      </c>
      <c r="R15" s="51">
        <v>121</v>
      </c>
      <c r="S15" s="51">
        <v>141</v>
      </c>
      <c r="T15" s="51">
        <v>95</v>
      </c>
      <c r="U15" s="51">
        <v>2</v>
      </c>
      <c r="V15" s="51">
        <v>2</v>
      </c>
      <c r="W15" s="51">
        <v>2</v>
      </c>
      <c r="X15" s="51">
        <v>2</v>
      </c>
      <c r="Y15" s="51">
        <v>2</v>
      </c>
      <c r="Z15" s="51">
        <v>21</v>
      </c>
      <c r="AA15" s="51">
        <v>21</v>
      </c>
      <c r="AB15" s="52">
        <v>20.5</v>
      </c>
    </row>
    <row r="16" thickBot="1" ht="16.5">
      <c r="A16" s="34"/>
      <c r="B16" s="53">
        <v>45670</v>
      </c>
      <c r="C16" s="48">
        <f>SUM(E16:AB16)</f>
        <v>549.93333332999998</v>
      </c>
      <c r="D16" s="49"/>
      <c r="E16" s="50">
        <v>11.1</v>
      </c>
      <c r="F16" s="51">
        <v>14</v>
      </c>
      <c r="G16" s="51">
        <v>45</v>
      </c>
      <c r="H16" s="51">
        <v>45</v>
      </c>
      <c r="I16" s="51">
        <v>36.399999999999999</v>
      </c>
      <c r="J16" s="51">
        <v>37</v>
      </c>
      <c r="K16" s="51">
        <v>31.833333329999999</v>
      </c>
      <c r="L16" s="51">
        <v>33.933333330000004</v>
      </c>
      <c r="M16" s="51">
        <v>33.666666669999998</v>
      </c>
      <c r="N16" s="51">
        <v>21</v>
      </c>
      <c r="O16" s="51">
        <v>19</v>
      </c>
      <c r="P16" s="51">
        <v>39</v>
      </c>
      <c r="Q16" s="51">
        <v>93</v>
      </c>
      <c r="R16" s="51">
        <v>53</v>
      </c>
      <c r="S16" s="51">
        <v>27</v>
      </c>
      <c r="T16" s="51">
        <v>2</v>
      </c>
      <c r="U16" s="51">
        <v>2</v>
      </c>
      <c r="V16" s="51">
        <v>2</v>
      </c>
      <c r="W16" s="51">
        <v>2</v>
      </c>
      <c r="X16" s="51">
        <v>2</v>
      </c>
      <c r="Y16" s="51">
        <v>0</v>
      </c>
      <c r="Z16" s="51">
        <v>0</v>
      </c>
      <c r="AA16" s="51">
        <v>0</v>
      </c>
      <c r="AB16" s="52">
        <v>0</v>
      </c>
    </row>
    <row r="17" thickBot="1" ht="16.5">
      <c r="A17" s="34"/>
      <c r="B17" s="53">
        <v>45671</v>
      </c>
      <c r="C17" s="48">
        <f>SUM(E17:AB17)</f>
        <v>402.73333334</v>
      </c>
      <c r="D17" s="49"/>
      <c r="E17" s="50">
        <v>18.050000000000001</v>
      </c>
      <c r="F17" s="51">
        <v>0</v>
      </c>
      <c r="G17" s="51">
        <v>0.78333333000000005</v>
      </c>
      <c r="H17" s="51">
        <v>33.5</v>
      </c>
      <c r="I17" s="51">
        <v>31</v>
      </c>
      <c r="J17" s="51">
        <v>0.36666666999999997</v>
      </c>
      <c r="K17" s="51">
        <v>0</v>
      </c>
      <c r="L17" s="51">
        <v>0</v>
      </c>
      <c r="M17" s="51">
        <v>0.69999999999999996</v>
      </c>
      <c r="N17" s="51">
        <v>2</v>
      </c>
      <c r="O17" s="51">
        <v>2</v>
      </c>
      <c r="P17" s="51">
        <v>63.666666669999998</v>
      </c>
      <c r="Q17" s="51">
        <v>77</v>
      </c>
      <c r="R17" s="51">
        <v>95.666666669999998</v>
      </c>
      <c r="S17" s="51">
        <v>41</v>
      </c>
      <c r="T17" s="51">
        <v>21</v>
      </c>
      <c r="U17" s="51">
        <v>2</v>
      </c>
      <c r="V17" s="51">
        <v>2</v>
      </c>
      <c r="W17" s="51">
        <v>2</v>
      </c>
      <c r="X17" s="51">
        <v>2</v>
      </c>
      <c r="Y17" s="51">
        <v>2</v>
      </c>
      <c r="Z17" s="51">
        <v>2</v>
      </c>
      <c r="AA17" s="51">
        <v>2</v>
      </c>
      <c r="AB17" s="52">
        <v>2</v>
      </c>
    </row>
    <row r="18" thickBot="1" ht="16.5">
      <c r="A18" s="34"/>
      <c r="B18" s="53">
        <v>45672</v>
      </c>
      <c r="C18" s="48">
        <f>SUM(E18:AB18)</f>
        <v>161</v>
      </c>
      <c r="D18" s="49"/>
      <c r="E18" s="50">
        <v>18</v>
      </c>
      <c r="F18" s="51">
        <v>19</v>
      </c>
      <c r="G18" s="51">
        <v>37</v>
      </c>
      <c r="H18" s="51">
        <v>34</v>
      </c>
      <c r="I18" s="51">
        <v>15</v>
      </c>
      <c r="J18" s="51">
        <v>2</v>
      </c>
      <c r="K18" s="51">
        <v>2</v>
      </c>
      <c r="L18" s="51">
        <v>2</v>
      </c>
      <c r="M18" s="51">
        <v>2</v>
      </c>
      <c r="N18" s="51">
        <v>2</v>
      </c>
      <c r="O18" s="51">
        <v>2</v>
      </c>
      <c r="P18" s="51">
        <v>2</v>
      </c>
      <c r="Q18" s="51">
        <v>2</v>
      </c>
      <c r="R18" s="51">
        <v>2</v>
      </c>
      <c r="S18" s="51">
        <v>2</v>
      </c>
      <c r="T18" s="51">
        <v>2</v>
      </c>
      <c r="U18" s="51">
        <v>2</v>
      </c>
      <c r="V18" s="51">
        <v>2</v>
      </c>
      <c r="W18" s="51">
        <v>2</v>
      </c>
      <c r="X18" s="51">
        <v>2</v>
      </c>
      <c r="Y18" s="51">
        <v>2</v>
      </c>
      <c r="Z18" s="51">
        <v>2</v>
      </c>
      <c r="AA18" s="51">
        <v>2</v>
      </c>
      <c r="AB18" s="52">
        <v>2</v>
      </c>
    </row>
    <row r="19" thickBot="1" ht="16.5">
      <c r="A19" s="34"/>
      <c r="B19" s="53">
        <v>45673</v>
      </c>
      <c r="C19" s="48">
        <f>SUM(E19:AB19)</f>
        <v>99.416666669999998</v>
      </c>
      <c r="D19" s="49"/>
      <c r="E19" s="50">
        <v>13.65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5.4000000000000004</v>
      </c>
      <c r="S19" s="51">
        <v>18</v>
      </c>
      <c r="T19" s="51">
        <v>1.3666666700000001</v>
      </c>
      <c r="U19" s="51">
        <v>2</v>
      </c>
      <c r="V19" s="51">
        <v>2</v>
      </c>
      <c r="W19" s="51">
        <v>2</v>
      </c>
      <c r="X19" s="51">
        <v>2</v>
      </c>
      <c r="Y19" s="51">
        <v>2</v>
      </c>
      <c r="Z19" s="51">
        <v>17</v>
      </c>
      <c r="AA19" s="51">
        <v>17</v>
      </c>
      <c r="AB19" s="52">
        <v>17</v>
      </c>
    </row>
    <row r="20" thickBot="1" ht="16.5">
      <c r="A20" s="34"/>
      <c r="B20" s="53">
        <v>45674</v>
      </c>
      <c r="C20" s="48">
        <f>SUM(E20:AB20)</f>
        <v>15.66666667</v>
      </c>
      <c r="D20" s="49"/>
      <c r="E20" s="50">
        <v>2</v>
      </c>
      <c r="F20" s="51">
        <v>2</v>
      </c>
      <c r="G20" s="51">
        <v>2</v>
      </c>
      <c r="H20" s="51">
        <v>2</v>
      </c>
      <c r="I20" s="51">
        <v>2</v>
      </c>
      <c r="J20" s="51">
        <v>2</v>
      </c>
      <c r="K20" s="51">
        <v>0.66666667000000002</v>
      </c>
      <c r="L20" s="51">
        <v>0</v>
      </c>
      <c r="M20" s="51">
        <v>1.53333333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1.46666667</v>
      </c>
    </row>
    <row r="21" thickBot="1" ht="16.5">
      <c r="A21" s="34"/>
      <c r="B21" s="53">
        <v>45675</v>
      </c>
      <c r="C21" s="48">
        <f>SUM(E21:AB21)</f>
        <v>286.08333333999997</v>
      </c>
      <c r="D21" s="49"/>
      <c r="E21" s="50">
        <v>2</v>
      </c>
      <c r="F21" s="51">
        <v>0.96666666999999995</v>
      </c>
      <c r="G21" s="51">
        <v>0.93333332999999996</v>
      </c>
      <c r="H21" s="51">
        <v>2</v>
      </c>
      <c r="I21" s="51">
        <v>2</v>
      </c>
      <c r="J21" s="51">
        <v>2</v>
      </c>
      <c r="K21" s="51">
        <v>0.96666666999999995</v>
      </c>
      <c r="L21" s="51">
        <v>0</v>
      </c>
      <c r="M21" s="51">
        <v>1.5</v>
      </c>
      <c r="N21" s="51">
        <v>59</v>
      </c>
      <c r="O21" s="51">
        <v>39</v>
      </c>
      <c r="P21" s="51">
        <v>31</v>
      </c>
      <c r="Q21" s="51">
        <v>31</v>
      </c>
      <c r="R21" s="51">
        <v>31</v>
      </c>
      <c r="S21" s="51">
        <v>31</v>
      </c>
      <c r="T21" s="51">
        <v>21</v>
      </c>
      <c r="U21" s="51">
        <v>19</v>
      </c>
      <c r="V21" s="51">
        <v>11.71666667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thickBot="1" ht="16.5">
      <c r="A22" s="34"/>
      <c r="B22" s="53">
        <v>45676</v>
      </c>
      <c r="C22" s="48">
        <f>SUM(E22:AB22)</f>
        <v>134.36666666999997</v>
      </c>
      <c r="D22" s="49"/>
      <c r="E22" s="50">
        <v>1.46666667</v>
      </c>
      <c r="F22" s="51">
        <v>3</v>
      </c>
      <c r="G22" s="51">
        <v>26</v>
      </c>
      <c r="H22" s="51">
        <v>26</v>
      </c>
      <c r="I22" s="51">
        <v>8</v>
      </c>
      <c r="J22" s="51">
        <v>2</v>
      </c>
      <c r="K22" s="51">
        <v>2</v>
      </c>
      <c r="L22" s="51">
        <v>2</v>
      </c>
      <c r="M22" s="51">
        <v>2</v>
      </c>
      <c r="N22" s="51">
        <v>2</v>
      </c>
      <c r="O22" s="51">
        <v>2</v>
      </c>
      <c r="P22" s="51">
        <v>2</v>
      </c>
      <c r="Q22" s="51">
        <v>30</v>
      </c>
      <c r="R22" s="51">
        <v>8</v>
      </c>
      <c r="S22" s="51">
        <v>2</v>
      </c>
      <c r="T22" s="51">
        <v>2</v>
      </c>
      <c r="U22" s="51">
        <v>1.3</v>
      </c>
      <c r="V22" s="51">
        <v>1.43333333</v>
      </c>
      <c r="W22" s="51">
        <v>2</v>
      </c>
      <c r="X22" s="51">
        <v>1.1666666699999999</v>
      </c>
      <c r="Y22" s="51">
        <v>2</v>
      </c>
      <c r="Z22" s="51">
        <v>2</v>
      </c>
      <c r="AA22" s="51">
        <v>2</v>
      </c>
      <c r="AB22" s="52">
        <v>2</v>
      </c>
    </row>
    <row r="23" thickBot="1" ht="16.5">
      <c r="A23" s="34"/>
      <c r="B23" s="53">
        <v>45677</v>
      </c>
      <c r="C23" s="48">
        <f>SUM(E23:AB23)</f>
        <v>39.533333330000005</v>
      </c>
      <c r="D23" s="49"/>
      <c r="E23" s="50">
        <v>2</v>
      </c>
      <c r="F23" s="51">
        <v>2</v>
      </c>
      <c r="G23" s="51">
        <v>2</v>
      </c>
      <c r="H23" s="51">
        <v>2</v>
      </c>
      <c r="I23" s="51">
        <v>2</v>
      </c>
      <c r="J23" s="51">
        <v>2</v>
      </c>
      <c r="K23" s="51">
        <v>2</v>
      </c>
      <c r="L23" s="51">
        <v>2</v>
      </c>
      <c r="M23" s="51">
        <v>1</v>
      </c>
      <c r="N23" s="51">
        <v>0</v>
      </c>
      <c r="O23" s="51">
        <v>0</v>
      </c>
      <c r="P23" s="51">
        <v>1.53333333</v>
      </c>
      <c r="Q23" s="51">
        <v>2</v>
      </c>
      <c r="R23" s="51">
        <v>2</v>
      </c>
      <c r="S23" s="51">
        <v>2</v>
      </c>
      <c r="T23" s="51">
        <v>2</v>
      </c>
      <c r="U23" s="51">
        <v>1</v>
      </c>
      <c r="V23" s="51">
        <v>1</v>
      </c>
      <c r="W23" s="51">
        <v>1</v>
      </c>
      <c r="X23" s="51">
        <v>2</v>
      </c>
      <c r="Y23" s="51">
        <v>2</v>
      </c>
      <c r="Z23" s="51">
        <v>2</v>
      </c>
      <c r="AA23" s="51">
        <v>2</v>
      </c>
      <c r="AB23" s="52">
        <v>2</v>
      </c>
    </row>
    <row r="24" thickBot="1" ht="16.5">
      <c r="A24" s="34"/>
      <c r="B24" s="53">
        <v>45678</v>
      </c>
      <c r="C24" s="48">
        <f>SUM(E24:AB24)</f>
        <v>24.800000000000001</v>
      </c>
      <c r="D24" s="49"/>
      <c r="E24" s="50">
        <v>2</v>
      </c>
      <c r="F24" s="51">
        <v>2</v>
      </c>
      <c r="G24" s="51">
        <v>0</v>
      </c>
      <c r="H24" s="51">
        <v>0</v>
      </c>
      <c r="I24" s="51">
        <v>1.6000000000000001</v>
      </c>
      <c r="J24" s="51">
        <v>2</v>
      </c>
      <c r="K24" s="51">
        <v>2</v>
      </c>
      <c r="L24" s="51">
        <v>2</v>
      </c>
      <c r="M24" s="51">
        <v>2</v>
      </c>
      <c r="N24" s="51">
        <v>2</v>
      </c>
      <c r="O24" s="51">
        <v>2</v>
      </c>
      <c r="P24" s="51">
        <v>2</v>
      </c>
      <c r="Q24" s="51">
        <v>2</v>
      </c>
      <c r="R24" s="51">
        <v>0.40000000000000002</v>
      </c>
      <c r="S24" s="51">
        <v>0</v>
      </c>
      <c r="T24" s="51">
        <v>1.6333333299999999</v>
      </c>
      <c r="U24" s="51">
        <v>1.1666666699999999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0</v>
      </c>
    </row>
    <row r="25" thickBot="1" ht="16.5">
      <c r="A25" s="34"/>
      <c r="B25" s="53">
        <v>45679</v>
      </c>
      <c r="C25" s="48">
        <f>SUM(E25:AB25)</f>
        <v>0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</v>
      </c>
    </row>
    <row r="26" thickBot="1" ht="16.5">
      <c r="A26" s="34"/>
      <c r="B26" s="53">
        <v>45680</v>
      </c>
      <c r="C26" s="48">
        <f>SUM(E26:AB26)</f>
        <v>29.666666660000001</v>
      </c>
      <c r="D26" s="49"/>
      <c r="E26" s="50">
        <v>2</v>
      </c>
      <c r="F26" s="51">
        <v>2</v>
      </c>
      <c r="G26" s="51">
        <v>2</v>
      </c>
      <c r="H26" s="51">
        <v>2</v>
      </c>
      <c r="I26" s="51">
        <v>2</v>
      </c>
      <c r="J26" s="51">
        <v>2</v>
      </c>
      <c r="K26" s="51">
        <v>0</v>
      </c>
      <c r="L26" s="51">
        <v>0</v>
      </c>
      <c r="M26" s="51">
        <v>0</v>
      </c>
      <c r="N26" s="51">
        <v>0</v>
      </c>
      <c r="O26" s="51">
        <v>1.23333333</v>
      </c>
      <c r="P26" s="51">
        <v>2</v>
      </c>
      <c r="Q26" s="51">
        <v>2</v>
      </c>
      <c r="R26" s="51">
        <v>2</v>
      </c>
      <c r="S26" s="51">
        <v>2</v>
      </c>
      <c r="T26" s="51">
        <v>2</v>
      </c>
      <c r="U26" s="51">
        <v>1.1000000000000001</v>
      </c>
      <c r="V26" s="51">
        <v>0</v>
      </c>
      <c r="W26" s="51">
        <v>0</v>
      </c>
      <c r="X26" s="51">
        <v>0</v>
      </c>
      <c r="Y26" s="51">
        <v>0</v>
      </c>
      <c r="Z26" s="51">
        <v>1.3333333300000001</v>
      </c>
      <c r="AA26" s="51">
        <v>2</v>
      </c>
      <c r="AB26" s="52">
        <v>2</v>
      </c>
    </row>
    <row r="27" thickBot="1" ht="16.5">
      <c r="A27" s="34"/>
      <c r="B27" s="53">
        <v>45681</v>
      </c>
      <c r="C27" s="48">
        <f>SUM(E27:AB27)</f>
        <v>11.133333329999999</v>
      </c>
      <c r="D27" s="49"/>
      <c r="E27" s="50">
        <v>2</v>
      </c>
      <c r="F27" s="51">
        <v>2</v>
      </c>
      <c r="G27" s="51">
        <v>2</v>
      </c>
      <c r="H27" s="51">
        <v>2</v>
      </c>
      <c r="I27" s="51">
        <v>1.06666667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1.53333333</v>
      </c>
      <c r="P27" s="51">
        <v>0.53333333000000005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2">
        <v>0</v>
      </c>
    </row>
    <row r="28" thickBot="1" ht="16.5">
      <c r="A28" s="34"/>
      <c r="B28" s="53">
        <v>45682</v>
      </c>
      <c r="C28" s="48">
        <f>SUM(E28:AB28)</f>
        <v>0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thickBot="1" ht="16.5">
      <c r="A29" s="34"/>
      <c r="B29" s="53">
        <v>45683</v>
      </c>
      <c r="C29" s="48">
        <f>SUM(E29:AB29)</f>
        <v>0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thickBot="1" ht="16.5">
      <c r="A30" s="34"/>
      <c r="B30" s="53">
        <v>45684</v>
      </c>
      <c r="C30" s="48">
        <f>SUM(E30:AB30)</f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thickBot="1" ht="16.5">
      <c r="A31" s="34"/>
      <c r="B31" s="53">
        <v>45685</v>
      </c>
      <c r="C31" s="48">
        <f>SUM(E31:AB31)</f>
        <v>0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thickBot="1" ht="16.5">
      <c r="A32" s="34"/>
      <c r="B32" s="53">
        <v>45686</v>
      </c>
      <c r="C32" s="48">
        <f>SUM(E32:AB32)</f>
        <v>0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thickBot="1" ht="16.5">
      <c r="A33" s="34"/>
      <c r="B33" s="53">
        <v>45687</v>
      </c>
      <c r="C33" s="48">
        <f>SUM(E33:AB33)</f>
        <v>0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45688</v>
      </c>
      <c r="C34" s="55">
        <f>SUM(E34:AB34)</f>
        <v>0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thickBot="1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thickTop="1" thickBot="1" ht="17.25">
      <c r="A39" s="34"/>
      <c r="B39" s="47">
        <v>45658</v>
      </c>
      <c r="C39" s="48">
        <f>SUM(E39:AB39)</f>
        <v>-184.08333333000002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-0.58333332999999998</v>
      </c>
      <c r="O39" s="51">
        <v>-1</v>
      </c>
      <c r="P39" s="51">
        <v>-1</v>
      </c>
      <c r="Q39" s="51">
        <v>-1</v>
      </c>
      <c r="R39" s="51">
        <v>-16</v>
      </c>
      <c r="S39" s="51">
        <v>-38</v>
      </c>
      <c r="T39" s="51">
        <v>-44</v>
      </c>
      <c r="U39" s="51">
        <v>-44</v>
      </c>
      <c r="V39" s="51">
        <v>0</v>
      </c>
      <c r="W39" s="51">
        <v>0</v>
      </c>
      <c r="X39" s="51">
        <v>-15</v>
      </c>
      <c r="Y39" s="51">
        <v>-23.5</v>
      </c>
      <c r="Z39" s="51">
        <v>0</v>
      </c>
      <c r="AA39" s="51">
        <v>0</v>
      </c>
      <c r="AB39" s="52">
        <v>0</v>
      </c>
    </row>
    <row r="40" thickBot="1" ht="16.5">
      <c r="A40" s="34"/>
      <c r="B40" s="53">
        <v>45659</v>
      </c>
      <c r="C40" s="48">
        <f>SUM(E40:AB40)</f>
        <v>-57.583333330000002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-14.58333333</v>
      </c>
      <c r="R40" s="51">
        <v>-43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thickBot="1" ht="16.5">
      <c r="A41" s="34"/>
      <c r="B41" s="53">
        <v>45660</v>
      </c>
      <c r="C41" s="48">
        <f>SUM(E41:AB41)</f>
        <v>-265.16666667000004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-3.7999999999999998</v>
      </c>
      <c r="W41" s="51">
        <v>-19</v>
      </c>
      <c r="X41" s="51">
        <v>-21</v>
      </c>
      <c r="Y41" s="51">
        <v>-55</v>
      </c>
      <c r="Z41" s="51">
        <v>-40</v>
      </c>
      <c r="AA41" s="51">
        <v>-60.366666670000001</v>
      </c>
      <c r="AB41" s="52">
        <v>-66</v>
      </c>
    </row>
    <row r="42" thickBot="1" ht="16.5">
      <c r="A42" s="34"/>
      <c r="B42" s="53">
        <v>45661</v>
      </c>
      <c r="C42" s="48">
        <f>SUM(E42:AB42)</f>
        <v>-873</v>
      </c>
      <c r="D42" s="49"/>
      <c r="E42" s="50">
        <v>-43.666666669999998</v>
      </c>
      <c r="F42" s="51">
        <v>-36</v>
      </c>
      <c r="G42" s="51">
        <v>-36</v>
      </c>
      <c r="H42" s="51">
        <v>-26</v>
      </c>
      <c r="I42" s="51">
        <v>-26</v>
      </c>
      <c r="J42" s="51">
        <v>-36</v>
      </c>
      <c r="K42" s="51">
        <v>-61</v>
      </c>
      <c r="L42" s="51">
        <v>-61</v>
      </c>
      <c r="M42" s="51">
        <v>-61</v>
      </c>
      <c r="N42" s="51">
        <v>-61</v>
      </c>
      <c r="O42" s="51">
        <v>-63</v>
      </c>
      <c r="P42" s="51">
        <v>-63</v>
      </c>
      <c r="Q42" s="51">
        <v>-59</v>
      </c>
      <c r="R42" s="51">
        <v>-29.833333329999999</v>
      </c>
      <c r="S42" s="51">
        <v>0</v>
      </c>
      <c r="T42" s="51">
        <v>0</v>
      </c>
      <c r="U42" s="51">
        <v>-10.5</v>
      </c>
      <c r="V42" s="51">
        <v>-21</v>
      </c>
      <c r="W42" s="51">
        <v>-21</v>
      </c>
      <c r="X42" s="51">
        <v>-21</v>
      </c>
      <c r="Y42" s="51">
        <v>-19</v>
      </c>
      <c r="Z42" s="51">
        <v>-53</v>
      </c>
      <c r="AA42" s="51">
        <v>-35</v>
      </c>
      <c r="AB42" s="52">
        <v>-30</v>
      </c>
    </row>
    <row r="43" thickBot="1" ht="16.5">
      <c r="A43" s="34"/>
      <c r="B43" s="53">
        <v>45662</v>
      </c>
      <c r="C43" s="48">
        <f>SUM(E43:AB43)</f>
        <v>-1435.60000001</v>
      </c>
      <c r="D43" s="49"/>
      <c r="E43" s="50">
        <v>-54.466666670000002</v>
      </c>
      <c r="F43" s="51">
        <v>-60.266666669999999</v>
      </c>
      <c r="G43" s="51">
        <v>-41</v>
      </c>
      <c r="H43" s="51">
        <v>-31</v>
      </c>
      <c r="I43" s="51">
        <v>-41</v>
      </c>
      <c r="J43" s="51">
        <v>-41</v>
      </c>
      <c r="K43" s="51">
        <v>-56</v>
      </c>
      <c r="L43" s="51">
        <v>-56</v>
      </c>
      <c r="M43" s="51">
        <v>-72.666666669999998</v>
      </c>
      <c r="N43" s="51">
        <v>-80</v>
      </c>
      <c r="O43" s="51">
        <v>-84</v>
      </c>
      <c r="P43" s="51">
        <v>-84</v>
      </c>
      <c r="Q43" s="51">
        <v>-84</v>
      </c>
      <c r="R43" s="51">
        <v>-86</v>
      </c>
      <c r="S43" s="51">
        <v>-77.566666670000004</v>
      </c>
      <c r="T43" s="51">
        <v>-80</v>
      </c>
      <c r="U43" s="51">
        <v>-41</v>
      </c>
      <c r="V43" s="51">
        <v>-41</v>
      </c>
      <c r="W43" s="51">
        <v>-41</v>
      </c>
      <c r="X43" s="51">
        <v>-41</v>
      </c>
      <c r="Y43" s="51">
        <v>-41</v>
      </c>
      <c r="Z43" s="51">
        <v>-59.933333330000004</v>
      </c>
      <c r="AA43" s="51">
        <v>-86</v>
      </c>
      <c r="AB43" s="52">
        <v>-55.700000000000003</v>
      </c>
    </row>
    <row r="44" thickBot="1" ht="16.5">
      <c r="A44" s="34"/>
      <c r="B44" s="53">
        <v>45663</v>
      </c>
      <c r="C44" s="48">
        <f>SUM(E44:AB44)</f>
        <v>-310.85000000000002</v>
      </c>
      <c r="D44" s="49"/>
      <c r="E44" s="50">
        <v>-24.199999999999999</v>
      </c>
      <c r="F44" s="51">
        <v>-11.25</v>
      </c>
      <c r="G44" s="51">
        <v>0</v>
      </c>
      <c r="H44" s="51">
        <v>-4.1666666699999997</v>
      </c>
      <c r="I44" s="51">
        <v>-25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-25.649999999999999</v>
      </c>
      <c r="Q44" s="51">
        <v>-41</v>
      </c>
      <c r="R44" s="51">
        <v>-78</v>
      </c>
      <c r="S44" s="51">
        <v>-54.466666670000002</v>
      </c>
      <c r="T44" s="51">
        <v>-29.333333329999999</v>
      </c>
      <c r="U44" s="51">
        <v>-10.5</v>
      </c>
      <c r="V44" s="51">
        <v>0</v>
      </c>
      <c r="W44" s="51">
        <v>-7.2833333299999996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thickBot="1" ht="16.5">
      <c r="A45" s="34"/>
      <c r="B45" s="53">
        <v>45664</v>
      </c>
      <c r="C45" s="48">
        <f>SUM(E45:AB45)</f>
        <v>-452.60000000000002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-9.5999999999999996</v>
      </c>
      <c r="Q45" s="51">
        <v>-36</v>
      </c>
      <c r="R45" s="51">
        <v>-36</v>
      </c>
      <c r="S45" s="51">
        <v>-53</v>
      </c>
      <c r="T45" s="51">
        <v>-55</v>
      </c>
      <c r="U45" s="51">
        <v>-19</v>
      </c>
      <c r="V45" s="51">
        <v>-19</v>
      </c>
      <c r="W45" s="51">
        <v>-19</v>
      </c>
      <c r="X45" s="51">
        <v>-19</v>
      </c>
      <c r="Y45" s="51">
        <v>-53</v>
      </c>
      <c r="Z45" s="51">
        <v>-52</v>
      </c>
      <c r="AA45" s="51">
        <v>-41</v>
      </c>
      <c r="AB45" s="52">
        <v>-41</v>
      </c>
    </row>
    <row r="46" thickBot="1" ht="16.5">
      <c r="A46" s="34"/>
      <c r="B46" s="53">
        <v>45665</v>
      </c>
      <c r="C46" s="48">
        <f>SUM(E46:AB46)</f>
        <v>-969.03333333</v>
      </c>
      <c r="D46" s="49"/>
      <c r="E46" s="50">
        <v>-21</v>
      </c>
      <c r="F46" s="51">
        <v>-21</v>
      </c>
      <c r="G46" s="51">
        <v>-21</v>
      </c>
      <c r="H46" s="51">
        <v>-21</v>
      </c>
      <c r="I46" s="51">
        <v>-21</v>
      </c>
      <c r="J46" s="51">
        <v>-21</v>
      </c>
      <c r="K46" s="51">
        <v>-50</v>
      </c>
      <c r="L46" s="51">
        <v>-61</v>
      </c>
      <c r="M46" s="51">
        <v>-61</v>
      </c>
      <c r="N46" s="51">
        <v>-47.333333330000002</v>
      </c>
      <c r="O46" s="51">
        <v>-52</v>
      </c>
      <c r="P46" s="51">
        <v>-36</v>
      </c>
      <c r="Q46" s="51">
        <v>-36</v>
      </c>
      <c r="R46" s="51">
        <v>-49</v>
      </c>
      <c r="S46" s="51">
        <v>-22.5</v>
      </c>
      <c r="T46" s="51">
        <v>-21.199999999999999</v>
      </c>
      <c r="U46" s="51">
        <v>-53</v>
      </c>
      <c r="V46" s="51">
        <v>-53</v>
      </c>
      <c r="W46" s="51">
        <v>-53</v>
      </c>
      <c r="X46" s="51">
        <v>-53</v>
      </c>
      <c r="Y46" s="51">
        <v>-53</v>
      </c>
      <c r="Z46" s="51">
        <v>-36</v>
      </c>
      <c r="AA46" s="51">
        <v>-53</v>
      </c>
      <c r="AB46" s="52">
        <v>-53</v>
      </c>
    </row>
    <row r="47" thickBot="1" ht="16.5">
      <c r="A47" s="34"/>
      <c r="B47" s="53">
        <v>45666</v>
      </c>
      <c r="C47" s="48">
        <f>SUM(E47:AB47)</f>
        <v>-643.34999999000001</v>
      </c>
      <c r="D47" s="49"/>
      <c r="E47" s="50">
        <v>-58</v>
      </c>
      <c r="F47" s="51">
        <v>-13.33333333</v>
      </c>
      <c r="G47" s="51">
        <v>-13.5</v>
      </c>
      <c r="H47" s="51">
        <v>-30</v>
      </c>
      <c r="I47" s="51">
        <v>-30</v>
      </c>
      <c r="J47" s="51">
        <v>-40.783333329999998</v>
      </c>
      <c r="K47" s="51">
        <v>-41</v>
      </c>
      <c r="L47" s="51">
        <v>-27</v>
      </c>
      <c r="M47" s="51">
        <v>-27</v>
      </c>
      <c r="N47" s="51">
        <v>-27</v>
      </c>
      <c r="O47" s="51">
        <v>-2</v>
      </c>
      <c r="P47" s="51">
        <v>-41</v>
      </c>
      <c r="Q47" s="51">
        <v>-24.600000000000001</v>
      </c>
      <c r="R47" s="51">
        <v>0</v>
      </c>
      <c r="S47" s="51">
        <v>0</v>
      </c>
      <c r="T47" s="51">
        <v>-22</v>
      </c>
      <c r="U47" s="51">
        <v>0</v>
      </c>
      <c r="V47" s="51">
        <v>-9.5</v>
      </c>
      <c r="W47" s="51">
        <v>-19</v>
      </c>
      <c r="X47" s="51">
        <v>-19</v>
      </c>
      <c r="Y47" s="51">
        <v>-58</v>
      </c>
      <c r="Z47" s="51">
        <v>-58.633333329999999</v>
      </c>
      <c r="AA47" s="51">
        <v>-41</v>
      </c>
      <c r="AB47" s="52">
        <v>-41</v>
      </c>
    </row>
    <row r="48" thickBot="1" ht="16.5">
      <c r="A48" s="34"/>
      <c r="B48" s="53">
        <v>45667</v>
      </c>
      <c r="C48" s="48">
        <f>SUM(E48:AB48)</f>
        <v>-386.28333333</v>
      </c>
      <c r="D48" s="49"/>
      <c r="E48" s="50">
        <v>-35</v>
      </c>
      <c r="F48" s="51">
        <v>-36</v>
      </c>
      <c r="G48" s="51">
        <v>-36</v>
      </c>
      <c r="H48" s="51">
        <v>-36</v>
      </c>
      <c r="I48" s="51">
        <v>-36</v>
      </c>
      <c r="J48" s="51">
        <v>-36</v>
      </c>
      <c r="K48" s="51">
        <v>-2</v>
      </c>
      <c r="L48" s="51">
        <v>-1</v>
      </c>
      <c r="M48" s="51">
        <v>-27</v>
      </c>
      <c r="N48" s="51">
        <v>-21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-10.300000000000001</v>
      </c>
      <c r="V48" s="51">
        <v>-19</v>
      </c>
      <c r="W48" s="51">
        <v>-19</v>
      </c>
      <c r="X48" s="51">
        <v>-16</v>
      </c>
      <c r="Y48" s="51">
        <v>-2</v>
      </c>
      <c r="Z48" s="51">
        <v>0</v>
      </c>
      <c r="AA48" s="51">
        <v>-12.983333330000001</v>
      </c>
      <c r="AB48" s="52">
        <v>-41</v>
      </c>
    </row>
    <row r="49" thickBot="1" ht="16.5">
      <c r="A49" s="34"/>
      <c r="B49" s="53">
        <v>45668</v>
      </c>
      <c r="C49" s="48">
        <f>SUM(E49:AB49)</f>
        <v>-776.06666667000002</v>
      </c>
      <c r="D49" s="49"/>
      <c r="E49" s="50">
        <v>-41</v>
      </c>
      <c r="F49" s="51">
        <v>-36</v>
      </c>
      <c r="G49" s="51">
        <v>-36</v>
      </c>
      <c r="H49" s="51">
        <v>-36</v>
      </c>
      <c r="I49" s="51">
        <v>-36</v>
      </c>
      <c r="J49" s="51">
        <v>-41</v>
      </c>
      <c r="K49" s="51">
        <v>-41</v>
      </c>
      <c r="L49" s="51">
        <v>-41</v>
      </c>
      <c r="M49" s="51">
        <v>-60</v>
      </c>
      <c r="N49" s="51">
        <v>-60</v>
      </c>
      <c r="O49" s="51">
        <v>-60</v>
      </c>
      <c r="P49" s="51">
        <v>-60</v>
      </c>
      <c r="Q49" s="51">
        <v>-35</v>
      </c>
      <c r="R49" s="51">
        <v>-31</v>
      </c>
      <c r="S49" s="51">
        <v>0</v>
      </c>
      <c r="T49" s="51">
        <v>0</v>
      </c>
      <c r="U49" s="51">
        <v>0</v>
      </c>
      <c r="V49" s="51">
        <v>0</v>
      </c>
      <c r="W49" s="51">
        <v>-19.800000000000001</v>
      </c>
      <c r="X49" s="51">
        <v>-7.5999999999999996</v>
      </c>
      <c r="Y49" s="51">
        <v>-19</v>
      </c>
      <c r="Z49" s="51">
        <v>-30</v>
      </c>
      <c r="AA49" s="51">
        <v>-40</v>
      </c>
      <c r="AB49" s="52">
        <v>-45.666666669999998</v>
      </c>
    </row>
    <row r="50" thickBot="1" ht="16.5">
      <c r="A50" s="34"/>
      <c r="B50" s="53">
        <v>45669</v>
      </c>
      <c r="C50" s="48">
        <f>SUM(E50:AB50)</f>
        <v>-193.70000000000002</v>
      </c>
      <c r="D50" s="49"/>
      <c r="E50" s="50">
        <v>-27.333333329999999</v>
      </c>
      <c r="F50" s="51">
        <v>0</v>
      </c>
      <c r="G50" s="51">
        <v>0</v>
      </c>
      <c r="H50" s="51">
        <v>-3.5</v>
      </c>
      <c r="I50" s="51">
        <v>-30</v>
      </c>
      <c r="J50" s="51">
        <v>-30</v>
      </c>
      <c r="K50" s="51">
        <v>-31.333333329999999</v>
      </c>
      <c r="L50" s="51">
        <v>-26.666666670000001</v>
      </c>
      <c r="M50" s="51">
        <v>-44.866666670000001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thickBot="1" ht="16.5">
      <c r="A51" s="34"/>
      <c r="B51" s="53">
        <v>45670</v>
      </c>
      <c r="C51" s="48">
        <f>SUM(E51:AB51)</f>
        <v>-24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-24</v>
      </c>
      <c r="AB51" s="52">
        <v>0</v>
      </c>
    </row>
    <row r="52" thickBot="1" ht="16.5">
      <c r="A52" s="34"/>
      <c r="B52" s="53">
        <v>45671</v>
      </c>
      <c r="C52" s="48">
        <f>SUM(E52:AB52)</f>
        <v>0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thickBot="1" ht="16.5">
      <c r="A53" s="34"/>
      <c r="B53" s="53">
        <v>45672</v>
      </c>
      <c r="C53" s="48">
        <f>SUM(E53:AB53)</f>
        <v>0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thickBot="1" ht="16.5">
      <c r="A54" s="34"/>
      <c r="B54" s="53">
        <v>45673</v>
      </c>
      <c r="C54" s="48">
        <f>SUM(E54:AB54)</f>
        <v>0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thickBot="1" ht="16.5">
      <c r="A55" s="34"/>
      <c r="B55" s="53">
        <v>45674</v>
      </c>
      <c r="C55" s="48">
        <f>SUM(E55:AB55)</f>
        <v>-253.63333333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-23.5</v>
      </c>
      <c r="O55" s="51">
        <v>-3.8999999999999999</v>
      </c>
      <c r="P55" s="51">
        <v>-36.5</v>
      </c>
      <c r="Q55" s="51">
        <v>0</v>
      </c>
      <c r="R55" s="51">
        <v>0</v>
      </c>
      <c r="S55" s="51">
        <v>-11.08333333</v>
      </c>
      <c r="T55" s="51">
        <v>-35</v>
      </c>
      <c r="U55" s="51">
        <v>-12.35</v>
      </c>
      <c r="V55" s="51">
        <v>-39</v>
      </c>
      <c r="W55" s="51">
        <v>-39</v>
      </c>
      <c r="X55" s="51">
        <v>-39</v>
      </c>
      <c r="Y55" s="51">
        <v>-14.300000000000001</v>
      </c>
      <c r="Z55" s="51">
        <v>0</v>
      </c>
      <c r="AA55" s="51">
        <v>0</v>
      </c>
      <c r="AB55" s="52">
        <v>0</v>
      </c>
    </row>
    <row r="56" thickBot="1" ht="16.5">
      <c r="A56" s="34"/>
      <c r="B56" s="53">
        <v>45675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thickBot="1" ht="16.5">
      <c r="A57" s="34"/>
      <c r="B57" s="53">
        <v>45676</v>
      </c>
      <c r="C57" s="48">
        <f>SUM(E57:AB57)</f>
        <v>0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thickBot="1" ht="16.5">
      <c r="A58" s="34"/>
      <c r="B58" s="53">
        <v>45677</v>
      </c>
      <c r="C58" s="48">
        <f>SUM(E58:AB58)</f>
        <v>0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thickBot="1" ht="16.5">
      <c r="A59" s="34"/>
      <c r="B59" s="53">
        <v>45678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thickBot="1" ht="16.5">
      <c r="A60" s="34"/>
      <c r="B60" s="53">
        <v>45679</v>
      </c>
      <c r="C60" s="48">
        <f>SUM(E60:AB60)</f>
        <v>-625.20000000000005</v>
      </c>
      <c r="D60" s="49"/>
      <c r="E60" s="50">
        <v>0</v>
      </c>
      <c r="F60" s="51">
        <v>-6</v>
      </c>
      <c r="G60" s="51">
        <v>-18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-19</v>
      </c>
      <c r="N60" s="51">
        <v>-19</v>
      </c>
      <c r="O60" s="51">
        <v>-11.050000000000001</v>
      </c>
      <c r="P60" s="51">
        <v>-43.333333330000002</v>
      </c>
      <c r="Q60" s="51">
        <v>-55</v>
      </c>
      <c r="R60" s="51">
        <v>-75</v>
      </c>
      <c r="S60" s="51">
        <v>-37</v>
      </c>
      <c r="T60" s="51">
        <v>-29.25</v>
      </c>
      <c r="U60" s="51">
        <v>-24.699999999999999</v>
      </c>
      <c r="V60" s="51">
        <v>-39</v>
      </c>
      <c r="W60" s="51">
        <v>-39</v>
      </c>
      <c r="X60" s="51">
        <v>-39</v>
      </c>
      <c r="Y60" s="51">
        <v>-39</v>
      </c>
      <c r="Z60" s="51">
        <v>-43.866666670000001</v>
      </c>
      <c r="AA60" s="51">
        <v>-53</v>
      </c>
      <c r="AB60" s="52">
        <v>-35</v>
      </c>
    </row>
    <row r="61" thickBot="1" ht="16.5">
      <c r="A61" s="34"/>
      <c r="B61" s="53">
        <v>45680</v>
      </c>
      <c r="C61" s="48">
        <f>SUM(E61:AB61)</f>
        <v>-184.41666667000001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-37</v>
      </c>
      <c r="L61" s="51">
        <v>-39</v>
      </c>
      <c r="M61" s="51">
        <v>-39</v>
      </c>
      <c r="N61" s="51">
        <v>-63</v>
      </c>
      <c r="O61" s="51">
        <v>-6.4166666699999997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thickBot="1" ht="16.5">
      <c r="A62" s="34"/>
      <c r="B62" s="53">
        <v>45681</v>
      </c>
      <c r="C62" s="48">
        <f>SUM(E62:AB62)</f>
        <v>-408.13333333000003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-28.25</v>
      </c>
      <c r="R62" s="51">
        <v>-48</v>
      </c>
      <c r="S62" s="51">
        <v>-20.833333329999999</v>
      </c>
      <c r="T62" s="51">
        <v>-31.199999999999999</v>
      </c>
      <c r="U62" s="51">
        <v>0</v>
      </c>
      <c r="V62" s="51">
        <v>0</v>
      </c>
      <c r="W62" s="51">
        <v>-5.8499999999999996</v>
      </c>
      <c r="X62" s="51">
        <v>-39</v>
      </c>
      <c r="Y62" s="51">
        <v>-39</v>
      </c>
      <c r="Z62" s="51">
        <v>-68</v>
      </c>
      <c r="AA62" s="51">
        <v>-73</v>
      </c>
      <c r="AB62" s="52">
        <v>-55</v>
      </c>
    </row>
    <row r="63" thickBot="1" ht="16.5">
      <c r="A63" s="34"/>
      <c r="B63" s="53">
        <v>45682</v>
      </c>
      <c r="C63" s="48">
        <f>SUM(E63:AB63)</f>
        <v>-809.08333332999996</v>
      </c>
      <c r="D63" s="49"/>
      <c r="E63" s="50">
        <v>-14.35</v>
      </c>
      <c r="F63" s="51">
        <v>-8.8833333299999993</v>
      </c>
      <c r="G63" s="51">
        <v>-32.799999999999997</v>
      </c>
      <c r="H63" s="51">
        <v>0</v>
      </c>
      <c r="I63" s="51">
        <v>0</v>
      </c>
      <c r="J63" s="51">
        <v>-19.81666667</v>
      </c>
      <c r="K63" s="51">
        <v>-21.333333329999999</v>
      </c>
      <c r="L63" s="51">
        <v>-40</v>
      </c>
      <c r="M63" s="51">
        <v>-60.899999999999999</v>
      </c>
      <c r="N63" s="51">
        <v>-26</v>
      </c>
      <c r="O63" s="51">
        <v>-36</v>
      </c>
      <c r="P63" s="51">
        <v>-26</v>
      </c>
      <c r="Q63" s="51">
        <v>-26</v>
      </c>
      <c r="R63" s="51">
        <v>-26</v>
      </c>
      <c r="S63" s="51">
        <v>-36</v>
      </c>
      <c r="T63" s="51">
        <v>-71</v>
      </c>
      <c r="U63" s="51">
        <v>-48</v>
      </c>
      <c r="V63" s="51">
        <v>-39</v>
      </c>
      <c r="W63" s="51">
        <v>-39</v>
      </c>
      <c r="X63" s="51">
        <v>-39</v>
      </c>
      <c r="Y63" s="51">
        <v>-39</v>
      </c>
      <c r="Z63" s="51">
        <v>-78</v>
      </c>
      <c r="AA63" s="51">
        <v>-41</v>
      </c>
      <c r="AB63" s="52">
        <v>-41</v>
      </c>
    </row>
    <row r="64" thickBot="1" ht="16.5">
      <c r="A64" s="34"/>
      <c r="B64" s="53">
        <v>45683</v>
      </c>
      <c r="C64" s="48">
        <f>SUM(E64:AB64)</f>
        <v>-919.13333333000003</v>
      </c>
      <c r="D64" s="49"/>
      <c r="E64" s="50">
        <v>-41</v>
      </c>
      <c r="F64" s="51">
        <v>0</v>
      </c>
      <c r="G64" s="51">
        <v>0</v>
      </c>
      <c r="H64" s="51">
        <v>0</v>
      </c>
      <c r="I64" s="51">
        <v>0</v>
      </c>
      <c r="J64" s="51">
        <v>-22.166666670000001</v>
      </c>
      <c r="K64" s="51">
        <v>-10.5</v>
      </c>
      <c r="L64" s="51">
        <v>-19.833333329999999</v>
      </c>
      <c r="M64" s="51">
        <v>-35</v>
      </c>
      <c r="N64" s="51">
        <v>-40.666666669999998</v>
      </c>
      <c r="O64" s="51">
        <v>-60.333333330000002</v>
      </c>
      <c r="P64" s="51">
        <v>-55</v>
      </c>
      <c r="Q64" s="51">
        <v>-55</v>
      </c>
      <c r="R64" s="51">
        <v>-55</v>
      </c>
      <c r="S64" s="51">
        <v>-75</v>
      </c>
      <c r="T64" s="51">
        <v>-81</v>
      </c>
      <c r="U64" s="51">
        <v>-39</v>
      </c>
      <c r="V64" s="51">
        <v>-39</v>
      </c>
      <c r="W64" s="51">
        <v>-39</v>
      </c>
      <c r="X64" s="51">
        <v>-39</v>
      </c>
      <c r="Y64" s="51">
        <v>-73</v>
      </c>
      <c r="Z64" s="51">
        <v>-59.633333329999999</v>
      </c>
      <c r="AA64" s="51">
        <v>-40</v>
      </c>
      <c r="AB64" s="52">
        <v>-40</v>
      </c>
    </row>
    <row r="65" thickBot="1" ht="16.5">
      <c r="A65" s="34"/>
      <c r="B65" s="53">
        <v>45684</v>
      </c>
      <c r="C65" s="48">
        <f>SUM(E65:AB65)</f>
        <v>-1132.66666667</v>
      </c>
      <c r="D65" s="49"/>
      <c r="E65" s="50">
        <v>-30.466666669999999</v>
      </c>
      <c r="F65" s="51">
        <v>-31</v>
      </c>
      <c r="G65" s="51">
        <v>-31</v>
      </c>
      <c r="H65" s="51">
        <v>-31</v>
      </c>
      <c r="I65" s="51">
        <v>-30</v>
      </c>
      <c r="J65" s="51">
        <v>-40</v>
      </c>
      <c r="K65" s="51">
        <v>0</v>
      </c>
      <c r="L65" s="51">
        <v>-7</v>
      </c>
      <c r="M65" s="51">
        <v>-31.199999999999999</v>
      </c>
      <c r="N65" s="51">
        <v>-41</v>
      </c>
      <c r="O65" s="51">
        <v>-41</v>
      </c>
      <c r="P65" s="51">
        <v>-41</v>
      </c>
      <c r="Q65" s="51">
        <v>-41</v>
      </c>
      <c r="R65" s="51">
        <v>-41</v>
      </c>
      <c r="S65" s="51">
        <v>-78</v>
      </c>
      <c r="T65" s="51">
        <v>-76</v>
      </c>
      <c r="U65" s="51">
        <v>-58</v>
      </c>
      <c r="V65" s="51">
        <v>-58</v>
      </c>
      <c r="W65" s="51">
        <v>-58</v>
      </c>
      <c r="X65" s="51">
        <v>-58</v>
      </c>
      <c r="Y65" s="51">
        <v>-78</v>
      </c>
      <c r="Z65" s="51">
        <v>-78</v>
      </c>
      <c r="AA65" s="51">
        <v>-76</v>
      </c>
      <c r="AB65" s="52">
        <v>-78</v>
      </c>
    </row>
    <row r="66" thickBot="1" ht="16.5">
      <c r="A66" s="34"/>
      <c r="B66" s="53">
        <v>45685</v>
      </c>
      <c r="C66" s="48">
        <f>SUM(E66:AB66)</f>
        <v>-551.51666666999995</v>
      </c>
      <c r="D66" s="49"/>
      <c r="E66" s="50">
        <v>-41</v>
      </c>
      <c r="F66" s="51">
        <v>-26</v>
      </c>
      <c r="G66" s="51">
        <v>-26</v>
      </c>
      <c r="H66" s="51">
        <v>-26</v>
      </c>
      <c r="I66" s="51">
        <v>-26</v>
      </c>
      <c r="J66" s="51">
        <v>-41</v>
      </c>
      <c r="K66" s="51">
        <v>-2</v>
      </c>
      <c r="L66" s="51">
        <v>-41</v>
      </c>
      <c r="M66" s="51">
        <v>-39</v>
      </c>
      <c r="N66" s="51">
        <v>-44.166666669999998</v>
      </c>
      <c r="O66" s="51">
        <v>-18.083333329999999</v>
      </c>
      <c r="P66" s="51">
        <v>-25.466666669999999</v>
      </c>
      <c r="Q66" s="51">
        <v>-37</v>
      </c>
      <c r="R66" s="51">
        <v>-41</v>
      </c>
      <c r="S66" s="51">
        <v>-41</v>
      </c>
      <c r="T66" s="51">
        <v>-40</v>
      </c>
      <c r="U66" s="51">
        <v>-24.050000000000001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2">
        <v>-12.75</v>
      </c>
    </row>
    <row r="67" thickBot="1" ht="16.5">
      <c r="A67" s="34"/>
      <c r="B67" s="53">
        <v>45686</v>
      </c>
      <c r="C67" s="48">
        <f>SUM(E67:AB67)</f>
        <v>-570.03333333</v>
      </c>
      <c r="D67" s="49"/>
      <c r="E67" s="50">
        <v>-31</v>
      </c>
      <c r="F67" s="51">
        <v>-31</v>
      </c>
      <c r="G67" s="51">
        <v>-31</v>
      </c>
      <c r="H67" s="51">
        <v>-31</v>
      </c>
      <c r="I67" s="51">
        <v>-31</v>
      </c>
      <c r="J67" s="51">
        <v>-41</v>
      </c>
      <c r="K67" s="51">
        <v>-21</v>
      </c>
      <c r="L67" s="51">
        <v>-39</v>
      </c>
      <c r="M67" s="51">
        <v>-47</v>
      </c>
      <c r="N67" s="51">
        <v>-47</v>
      </c>
      <c r="O67" s="51">
        <v>-41</v>
      </c>
      <c r="P67" s="51">
        <v>-41</v>
      </c>
      <c r="Q67" s="51">
        <v>-22.199999999999999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-26.5</v>
      </c>
      <c r="Z67" s="51">
        <v>-40</v>
      </c>
      <c r="AA67" s="51">
        <v>-29.333333329999999</v>
      </c>
      <c r="AB67" s="52">
        <v>-20</v>
      </c>
    </row>
    <row r="68" thickBot="1" ht="16.5">
      <c r="A68" s="34"/>
      <c r="B68" s="53">
        <v>45687</v>
      </c>
      <c r="C68" s="48">
        <f>SUM(E68:AB68)</f>
        <v>-986.5</v>
      </c>
      <c r="D68" s="49"/>
      <c r="E68" s="50">
        <v>-40</v>
      </c>
      <c r="F68" s="51">
        <v>-40</v>
      </c>
      <c r="G68" s="51">
        <v>-31</v>
      </c>
      <c r="H68" s="51">
        <v>-31</v>
      </c>
      <c r="I68" s="51">
        <v>-31</v>
      </c>
      <c r="J68" s="51">
        <v>-41</v>
      </c>
      <c r="K68" s="51">
        <v>-1.53333333</v>
      </c>
      <c r="L68" s="51">
        <v>-19</v>
      </c>
      <c r="M68" s="51">
        <v>-39</v>
      </c>
      <c r="N68" s="51">
        <v>-58</v>
      </c>
      <c r="O68" s="51">
        <v>-41</v>
      </c>
      <c r="P68" s="51">
        <v>-41</v>
      </c>
      <c r="Q68" s="51">
        <v>-41</v>
      </c>
      <c r="R68" s="51">
        <v>-40</v>
      </c>
      <c r="S68" s="51">
        <v>-52</v>
      </c>
      <c r="T68" s="51">
        <v>-86</v>
      </c>
      <c r="U68" s="51">
        <v>-68</v>
      </c>
      <c r="V68" s="51">
        <v>-40</v>
      </c>
      <c r="W68" s="51">
        <v>-39</v>
      </c>
      <c r="X68" s="51">
        <v>-39</v>
      </c>
      <c r="Y68" s="51">
        <v>-39</v>
      </c>
      <c r="Z68" s="51">
        <v>-58</v>
      </c>
      <c r="AA68" s="51">
        <v>-58</v>
      </c>
      <c r="AB68" s="52">
        <v>-12.96666667</v>
      </c>
    </row>
    <row r="69" ht="15.75">
      <c r="A69" s="34"/>
      <c r="B69" s="54">
        <v>45688</v>
      </c>
      <c r="C69" s="55">
        <f>SUM(E69:AB69)</f>
        <v>-579.95000000999994</v>
      </c>
      <c r="D69" s="56"/>
      <c r="E69" s="50">
        <v>0</v>
      </c>
      <c r="F69" s="51">
        <v>0</v>
      </c>
      <c r="G69" s="51">
        <v>0</v>
      </c>
      <c r="H69" s="51">
        <v>-7</v>
      </c>
      <c r="I69" s="51">
        <v>-18</v>
      </c>
      <c r="J69" s="51">
        <v>0</v>
      </c>
      <c r="K69" s="51">
        <v>0</v>
      </c>
      <c r="L69" s="51">
        <v>0</v>
      </c>
      <c r="M69" s="51">
        <v>-19</v>
      </c>
      <c r="N69" s="51">
        <v>-17</v>
      </c>
      <c r="O69" s="51">
        <v>-9.56666667</v>
      </c>
      <c r="P69" s="51">
        <v>-41</v>
      </c>
      <c r="Q69" s="51">
        <v>-34</v>
      </c>
      <c r="R69" s="51">
        <v>-41</v>
      </c>
      <c r="S69" s="51">
        <v>-41</v>
      </c>
      <c r="T69" s="51">
        <v>-58</v>
      </c>
      <c r="U69" s="51">
        <v>-50</v>
      </c>
      <c r="V69" s="51">
        <v>-38.366666670000001</v>
      </c>
      <c r="W69" s="51">
        <v>-8.0166666699999993</v>
      </c>
      <c r="X69" s="51">
        <v>-37</v>
      </c>
      <c r="Y69" s="51">
        <v>-19</v>
      </c>
      <c r="Z69" s="51">
        <v>-60</v>
      </c>
      <c r="AA69" s="51">
        <v>-41</v>
      </c>
      <c r="AB69" s="52">
        <v>-41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thickBot="1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thickTop="1" thickBot="1" ht="17.25">
      <c r="A74" s="34"/>
      <c r="B74" s="47">
        <v>45658</v>
      </c>
      <c r="C74" s="58">
        <f>SUMIF(E74:AB74,"&gt;0")</f>
        <v>168.80000000000001</v>
      </c>
      <c r="D74" s="59">
        <f>SUMIF(E74:AB74,"&lt;0")</f>
        <v>-184.08333333000002</v>
      </c>
      <c r="E74" s="60">
        <f>E4+E39</f>
        <v>0</v>
      </c>
      <c r="F74" s="68">
        <f t="shared" ref="F74:AB74" si="0">F4+F39</f>
        <v>0</v>
      </c>
      <c r="G74" s="68">
        <f t="shared" si="0"/>
        <v>0</v>
      </c>
      <c r="H74" s="68">
        <f t="shared" si="0"/>
        <v>0</v>
      </c>
      <c r="I74" s="68">
        <f t="shared" si="0"/>
        <v>8.4000000000000004</v>
      </c>
      <c r="J74" s="68">
        <f t="shared" si="0"/>
        <v>49.600000000000001</v>
      </c>
      <c r="K74" s="68">
        <f t="shared" si="0"/>
        <v>32</v>
      </c>
      <c r="L74" s="68">
        <f t="shared" si="0"/>
        <v>52.799999999999997</v>
      </c>
      <c r="M74" s="68">
        <f t="shared" si="0"/>
        <v>26</v>
      </c>
      <c r="N74" s="68">
        <f t="shared" si="0"/>
        <v>-0.58333332999999998</v>
      </c>
      <c r="O74" s="68">
        <f t="shared" si="0"/>
        <v>-1</v>
      </c>
      <c r="P74" s="68">
        <f t="shared" si="0"/>
        <v>-1</v>
      </c>
      <c r="Q74" s="68">
        <f t="shared" si="0"/>
        <v>-1</v>
      </c>
      <c r="R74" s="69">
        <f t="shared" si="0"/>
        <v>-16</v>
      </c>
      <c r="S74" s="70">
        <f t="shared" si="0"/>
        <v>-38</v>
      </c>
      <c r="T74" s="51">
        <f t="shared" si="0"/>
        <v>-44</v>
      </c>
      <c r="U74" s="51">
        <f t="shared" si="0"/>
        <v>-44</v>
      </c>
      <c r="V74" s="51">
        <f t="shared" si="0"/>
        <v>0</v>
      </c>
      <c r="W74" s="51">
        <f t="shared" si="0"/>
        <v>0</v>
      </c>
      <c r="X74" s="51">
        <f t="shared" si="0"/>
        <v>-15</v>
      </c>
      <c r="Y74" s="51">
        <f t="shared" si="0"/>
        <v>-23.5</v>
      </c>
      <c r="Z74" s="51">
        <f t="shared" si="0"/>
        <v>0</v>
      </c>
      <c r="AA74" s="51">
        <f t="shared" si="0"/>
        <v>0</v>
      </c>
      <c r="AB74" s="52">
        <f t="shared" si="0"/>
        <v>0</v>
      </c>
    </row>
    <row r="75" thickBot="1" ht="16.5">
      <c r="A75" s="34"/>
      <c r="B75" s="53">
        <v>45659</v>
      </c>
      <c r="C75" s="58">
        <f>SUMIF(E75:AB75,"&gt;0")</f>
        <v>499.35000000999997</v>
      </c>
      <c r="D75" s="59">
        <f>SUMIF(E75:AB75,"&lt;0")</f>
        <v>-57.583333330000002</v>
      </c>
      <c r="E75" s="71">
        <f t="shared" ref="E75:AB85" si="1">E5+E40</f>
        <v>39</v>
      </c>
      <c r="F75" s="51">
        <f t="shared" si="1"/>
        <v>46.266666669999999</v>
      </c>
      <c r="G75" s="51">
        <f t="shared" si="1"/>
        <v>39</v>
      </c>
      <c r="H75" s="51">
        <f t="shared" si="1"/>
        <v>41.200000000000003</v>
      </c>
      <c r="I75" s="51">
        <f t="shared" si="1"/>
        <v>65</v>
      </c>
      <c r="J75" s="51">
        <f t="shared" si="1"/>
        <v>38.866666670000001</v>
      </c>
      <c r="K75" s="51">
        <f t="shared" si="1"/>
        <v>49</v>
      </c>
      <c r="L75" s="51">
        <f t="shared" si="1"/>
        <v>20.800000000000001</v>
      </c>
      <c r="M75" s="51">
        <f t="shared" si="1"/>
        <v>39</v>
      </c>
      <c r="N75" s="51">
        <f t="shared" si="1"/>
        <v>1.46666667</v>
      </c>
      <c r="O75" s="51">
        <f t="shared" si="1"/>
        <v>0</v>
      </c>
      <c r="P75" s="51">
        <f t="shared" si="1"/>
        <v>0</v>
      </c>
      <c r="Q75" s="51">
        <f t="shared" si="1"/>
        <v>-14.58333333</v>
      </c>
      <c r="R75" s="51">
        <f t="shared" si="1"/>
        <v>-43</v>
      </c>
      <c r="S75" s="51">
        <f t="shared" si="1"/>
        <v>0</v>
      </c>
      <c r="T75" s="51">
        <f t="shared" si="1"/>
        <v>8.75</v>
      </c>
      <c r="U75" s="51">
        <f t="shared" si="1"/>
        <v>21</v>
      </c>
      <c r="V75" s="51">
        <f t="shared" si="1"/>
        <v>2</v>
      </c>
      <c r="W75" s="51">
        <f t="shared" si="1"/>
        <v>2</v>
      </c>
      <c r="X75" s="51">
        <f t="shared" si="1"/>
        <v>2</v>
      </c>
      <c r="Y75" s="51">
        <f t="shared" si="1"/>
        <v>21</v>
      </c>
      <c r="Z75" s="51">
        <f t="shared" si="1"/>
        <v>21</v>
      </c>
      <c r="AA75" s="51">
        <f t="shared" si="1"/>
        <v>21</v>
      </c>
      <c r="AB75" s="52">
        <f t="shared" si="1"/>
        <v>21</v>
      </c>
    </row>
    <row r="76" thickBot="1" ht="16.5">
      <c r="A76" s="34"/>
      <c r="B76" s="53">
        <v>45660</v>
      </c>
      <c r="C76" s="58">
        <f>SUMIF(E76:AB76,"&gt;0")</f>
        <v>730.61666667000009</v>
      </c>
      <c r="D76" s="59">
        <f>SUMIF(E76:AB76,"&lt;0")</f>
        <v>-265.16666667000004</v>
      </c>
      <c r="E76" s="71">
        <f t="shared" si="1"/>
        <v>33.600000000000001</v>
      </c>
      <c r="F76" s="51">
        <f t="shared" si="1"/>
        <v>38</v>
      </c>
      <c r="G76" s="51">
        <f t="shared" si="1"/>
        <v>58</v>
      </c>
      <c r="H76" s="51">
        <f t="shared" si="1"/>
        <v>20.149999999999999</v>
      </c>
      <c r="I76" s="51">
        <f t="shared" si="1"/>
        <v>39</v>
      </c>
      <c r="J76" s="51">
        <f t="shared" si="1"/>
        <v>61</v>
      </c>
      <c r="K76" s="51">
        <f t="shared" si="1"/>
        <v>28.600000000000001</v>
      </c>
      <c r="L76" s="51">
        <f t="shared" si="1"/>
        <v>0</v>
      </c>
      <c r="M76" s="51">
        <f t="shared" si="1"/>
        <v>0</v>
      </c>
      <c r="N76" s="51">
        <f t="shared" si="1"/>
        <v>0</v>
      </c>
      <c r="O76" s="51">
        <f t="shared" si="1"/>
        <v>18.199999999999999</v>
      </c>
      <c r="P76" s="51">
        <f t="shared" si="1"/>
        <v>106.06666667</v>
      </c>
      <c r="Q76" s="51">
        <f t="shared" si="1"/>
        <v>126</v>
      </c>
      <c r="R76" s="51">
        <f t="shared" si="1"/>
        <v>141</v>
      </c>
      <c r="S76" s="51">
        <f t="shared" si="1"/>
        <v>61</v>
      </c>
      <c r="T76" s="51">
        <f t="shared" si="1"/>
        <v>0</v>
      </c>
      <c r="U76" s="51">
        <f t="shared" si="1"/>
        <v>0</v>
      </c>
      <c r="V76" s="51">
        <f t="shared" si="1"/>
        <v>-3.7999999999999998</v>
      </c>
      <c r="W76" s="51">
        <f t="shared" si="1"/>
        <v>-19</v>
      </c>
      <c r="X76" s="51">
        <f t="shared" si="1"/>
        <v>-21</v>
      </c>
      <c r="Y76" s="51">
        <f t="shared" si="1"/>
        <v>-55</v>
      </c>
      <c r="Z76" s="51">
        <f t="shared" si="1"/>
        <v>-40</v>
      </c>
      <c r="AA76" s="51">
        <f t="shared" si="1"/>
        <v>-60.366666670000001</v>
      </c>
      <c r="AB76" s="52">
        <f t="shared" si="1"/>
        <v>-66</v>
      </c>
    </row>
    <row r="77" thickBot="1" ht="16.5">
      <c r="A77" s="34"/>
      <c r="B77" s="53">
        <v>45661</v>
      </c>
      <c r="C77" s="58">
        <f>SUMIF(E77:AB77,"&gt;0")</f>
        <v>27</v>
      </c>
      <c r="D77" s="59">
        <f>SUMIF(E77:AB77,"&lt;0")</f>
        <v>-868.5</v>
      </c>
      <c r="E77" s="71">
        <f t="shared" si="1"/>
        <v>-43.666666669999998</v>
      </c>
      <c r="F77" s="51">
        <f t="shared" si="1"/>
        <v>-36</v>
      </c>
      <c r="G77" s="51">
        <f t="shared" si="1"/>
        <v>-36</v>
      </c>
      <c r="H77" s="51">
        <f t="shared" si="1"/>
        <v>-26</v>
      </c>
      <c r="I77" s="51">
        <f t="shared" si="1"/>
        <v>-26</v>
      </c>
      <c r="J77" s="51">
        <f t="shared" si="1"/>
        <v>-36</v>
      </c>
      <c r="K77" s="51">
        <f t="shared" si="1"/>
        <v>-61</v>
      </c>
      <c r="L77" s="51">
        <f t="shared" si="1"/>
        <v>-61</v>
      </c>
      <c r="M77" s="51">
        <f t="shared" si="1"/>
        <v>-61</v>
      </c>
      <c r="N77" s="51">
        <f t="shared" si="1"/>
        <v>-61</v>
      </c>
      <c r="O77" s="51">
        <f t="shared" si="1"/>
        <v>-63</v>
      </c>
      <c r="P77" s="51">
        <f t="shared" si="1"/>
        <v>-63</v>
      </c>
      <c r="Q77" s="51">
        <f t="shared" si="1"/>
        <v>-59</v>
      </c>
      <c r="R77" s="51">
        <f t="shared" si="1"/>
        <v>-25.333333329999999</v>
      </c>
      <c r="S77" s="51">
        <f t="shared" si="1"/>
        <v>27</v>
      </c>
      <c r="T77" s="51">
        <f t="shared" si="1"/>
        <v>0</v>
      </c>
      <c r="U77" s="51">
        <f t="shared" si="1"/>
        <v>-10.5</v>
      </c>
      <c r="V77" s="51">
        <f t="shared" si="1"/>
        <v>-21</v>
      </c>
      <c r="W77" s="51">
        <f t="shared" si="1"/>
        <v>-21</v>
      </c>
      <c r="X77" s="51">
        <f t="shared" si="1"/>
        <v>-21</v>
      </c>
      <c r="Y77" s="51">
        <f t="shared" si="1"/>
        <v>-19</v>
      </c>
      <c r="Z77" s="51">
        <f t="shared" si="1"/>
        <v>-53</v>
      </c>
      <c r="AA77" s="51">
        <f t="shared" si="1"/>
        <v>-35</v>
      </c>
      <c r="AB77" s="52">
        <f t="shared" si="1"/>
        <v>-30</v>
      </c>
    </row>
    <row r="78" thickBot="1" ht="16.5">
      <c r="A78" s="34"/>
      <c r="B78" s="53">
        <v>45662</v>
      </c>
      <c r="C78" s="58">
        <f>SUMIF(E78:AB78,"&gt;0")</f>
        <v>0</v>
      </c>
      <c r="D78" s="59">
        <f>SUMIF(E78:AB78,"&lt;0")</f>
        <v>-1435.60000001</v>
      </c>
      <c r="E78" s="71">
        <f t="shared" si="1"/>
        <v>-54.466666670000002</v>
      </c>
      <c r="F78" s="51">
        <f t="shared" si="1"/>
        <v>-60.266666669999999</v>
      </c>
      <c r="G78" s="51">
        <f t="shared" si="1"/>
        <v>-41</v>
      </c>
      <c r="H78" s="51">
        <f t="shared" si="1"/>
        <v>-31</v>
      </c>
      <c r="I78" s="72">
        <f t="shared" si="1"/>
        <v>-41</v>
      </c>
      <c r="J78" s="51">
        <f t="shared" si="1"/>
        <v>-41</v>
      </c>
      <c r="K78" s="51">
        <f t="shared" si="1"/>
        <v>-56</v>
      </c>
      <c r="L78" s="51">
        <f t="shared" si="1"/>
        <v>-56</v>
      </c>
      <c r="M78" s="51">
        <f t="shared" si="1"/>
        <v>-72.666666669999998</v>
      </c>
      <c r="N78" s="51">
        <f t="shared" si="1"/>
        <v>-80</v>
      </c>
      <c r="O78" s="51">
        <f t="shared" si="1"/>
        <v>-84</v>
      </c>
      <c r="P78" s="51">
        <f t="shared" si="1"/>
        <v>-84</v>
      </c>
      <c r="Q78" s="51">
        <f t="shared" si="1"/>
        <v>-84</v>
      </c>
      <c r="R78" s="51">
        <f t="shared" si="1"/>
        <v>-86</v>
      </c>
      <c r="S78" s="51">
        <f t="shared" si="1"/>
        <v>-77.566666670000004</v>
      </c>
      <c r="T78" s="51">
        <f t="shared" si="1"/>
        <v>-80</v>
      </c>
      <c r="U78" s="51">
        <f t="shared" si="1"/>
        <v>-41</v>
      </c>
      <c r="V78" s="51">
        <f t="shared" si="1"/>
        <v>-41</v>
      </c>
      <c r="W78" s="51">
        <f t="shared" si="1"/>
        <v>-41</v>
      </c>
      <c r="X78" s="51">
        <f t="shared" si="1"/>
        <v>-41</v>
      </c>
      <c r="Y78" s="51">
        <f t="shared" si="1"/>
        <v>-41</v>
      </c>
      <c r="Z78" s="51">
        <f t="shared" si="1"/>
        <v>-59.933333330000004</v>
      </c>
      <c r="AA78" s="51">
        <f t="shared" si="1"/>
        <v>-86</v>
      </c>
      <c r="AB78" s="52">
        <f t="shared" si="1"/>
        <v>-55.700000000000003</v>
      </c>
    </row>
    <row r="79" thickBot="1" ht="16.5">
      <c r="A79" s="34"/>
      <c r="B79" s="53">
        <v>45663</v>
      </c>
      <c r="C79" s="58">
        <f>SUMIF(E79:AB79,"&gt;0")</f>
        <v>64.266666670000006</v>
      </c>
      <c r="D79" s="59">
        <f>SUMIF(E79:AB79,"&lt;0")</f>
        <v>-299.60000000000002</v>
      </c>
      <c r="E79" s="71">
        <f t="shared" si="1"/>
        <v>-24.199999999999999</v>
      </c>
      <c r="F79" s="51">
        <f t="shared" si="1"/>
        <v>8.5</v>
      </c>
      <c r="G79" s="51">
        <f t="shared" si="1"/>
        <v>0</v>
      </c>
      <c r="H79" s="51">
        <f t="shared" si="1"/>
        <v>-4.1666666699999997</v>
      </c>
      <c r="I79" s="51">
        <f t="shared" si="1"/>
        <v>-25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19.800000000000001</v>
      </c>
      <c r="N79" s="51">
        <f t="shared" si="1"/>
        <v>35.966666670000002</v>
      </c>
      <c r="O79" s="51">
        <f t="shared" si="1"/>
        <v>0</v>
      </c>
      <c r="P79" s="51">
        <f t="shared" si="1"/>
        <v>-25.649999999999999</v>
      </c>
      <c r="Q79" s="51">
        <f t="shared" si="1"/>
        <v>-41</v>
      </c>
      <c r="R79" s="51">
        <f t="shared" si="1"/>
        <v>-78</v>
      </c>
      <c r="S79" s="51">
        <f t="shared" si="1"/>
        <v>-54.466666670000002</v>
      </c>
      <c r="T79" s="51">
        <f t="shared" si="1"/>
        <v>-29.333333329999999</v>
      </c>
      <c r="U79" s="51">
        <f t="shared" si="1"/>
        <v>-10.5</v>
      </c>
      <c r="V79" s="51">
        <f t="shared" si="1"/>
        <v>0</v>
      </c>
      <c r="W79" s="51">
        <f t="shared" si="1"/>
        <v>-7.2833333299999996</v>
      </c>
      <c r="X79" s="51">
        <f t="shared" si="1"/>
        <v>0</v>
      </c>
      <c r="Y79" s="51">
        <f t="shared" si="1"/>
        <v>0</v>
      </c>
      <c r="Z79" s="51">
        <f t="shared" si="1"/>
        <v>0</v>
      </c>
      <c r="AA79" s="51">
        <f t="shared" si="1"/>
        <v>0</v>
      </c>
      <c r="AB79" s="52">
        <f t="shared" si="1"/>
        <v>0</v>
      </c>
    </row>
    <row r="80" thickBot="1" ht="16.5">
      <c r="A80" s="34"/>
      <c r="B80" s="53">
        <v>45664</v>
      </c>
      <c r="C80" s="58">
        <f>SUMIF(E80:AB80,"&gt;0")</f>
        <v>67.483333340000001</v>
      </c>
      <c r="D80" s="59">
        <f>SUMIF(E80:AB80,"&lt;0")</f>
        <v>-452.60000000000002</v>
      </c>
      <c r="E80" s="71">
        <f t="shared" si="1"/>
        <v>0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0</v>
      </c>
      <c r="J80" s="51">
        <f t="shared" si="1"/>
        <v>6.0166666700000002</v>
      </c>
      <c r="K80" s="51">
        <f t="shared" si="1"/>
        <v>17.266666669999999</v>
      </c>
      <c r="L80" s="51">
        <f t="shared" si="1"/>
        <v>0</v>
      </c>
      <c r="M80" s="51">
        <f t="shared" si="1"/>
        <v>10.15</v>
      </c>
      <c r="N80" s="51">
        <f t="shared" si="1"/>
        <v>21</v>
      </c>
      <c r="O80" s="51">
        <f t="shared" si="1"/>
        <v>13.050000000000001</v>
      </c>
      <c r="P80" s="51">
        <f t="shared" si="1"/>
        <v>-9.5999999999999996</v>
      </c>
      <c r="Q80" s="51">
        <f t="shared" si="1"/>
        <v>-36</v>
      </c>
      <c r="R80" s="51">
        <f t="shared" si="1"/>
        <v>-36</v>
      </c>
      <c r="S80" s="51">
        <f t="shared" si="1"/>
        <v>-53</v>
      </c>
      <c r="T80" s="51">
        <f t="shared" si="1"/>
        <v>-55</v>
      </c>
      <c r="U80" s="51">
        <f t="shared" si="1"/>
        <v>-19</v>
      </c>
      <c r="V80" s="51">
        <f t="shared" si="1"/>
        <v>-19</v>
      </c>
      <c r="W80" s="51">
        <f t="shared" si="1"/>
        <v>-19</v>
      </c>
      <c r="X80" s="51">
        <f t="shared" si="1"/>
        <v>-19</v>
      </c>
      <c r="Y80" s="51">
        <f t="shared" si="1"/>
        <v>-53</v>
      </c>
      <c r="Z80" s="51">
        <f t="shared" si="1"/>
        <v>-52</v>
      </c>
      <c r="AA80" s="51">
        <f t="shared" si="1"/>
        <v>-41</v>
      </c>
      <c r="AB80" s="52">
        <f t="shared" si="1"/>
        <v>-41</v>
      </c>
    </row>
    <row r="81" thickBot="1" ht="16.5">
      <c r="A81" s="34"/>
      <c r="B81" s="53">
        <v>45665</v>
      </c>
      <c r="C81" s="58">
        <f>SUMIF(E81:AB81,"&gt;0")</f>
        <v>0</v>
      </c>
      <c r="D81" s="59">
        <f>SUMIF(E81:AB81,"&lt;0")</f>
        <v>-969.03333333</v>
      </c>
      <c r="E81" s="71">
        <f t="shared" si="1"/>
        <v>-21</v>
      </c>
      <c r="F81" s="51">
        <f t="shared" si="1"/>
        <v>-21</v>
      </c>
      <c r="G81" s="51">
        <f t="shared" si="1"/>
        <v>-21</v>
      </c>
      <c r="H81" s="51">
        <f t="shared" si="1"/>
        <v>-21</v>
      </c>
      <c r="I81" s="51">
        <f t="shared" si="1"/>
        <v>-21</v>
      </c>
      <c r="J81" s="51">
        <f t="shared" si="1"/>
        <v>-21</v>
      </c>
      <c r="K81" s="51">
        <f t="shared" si="1"/>
        <v>-50</v>
      </c>
      <c r="L81" s="51">
        <f t="shared" si="1"/>
        <v>-61</v>
      </c>
      <c r="M81" s="51">
        <f t="shared" si="1"/>
        <v>-61</v>
      </c>
      <c r="N81" s="51">
        <f t="shared" si="1"/>
        <v>-47.333333330000002</v>
      </c>
      <c r="O81" s="51">
        <f t="shared" si="1"/>
        <v>-52</v>
      </c>
      <c r="P81" s="51">
        <f t="shared" si="1"/>
        <v>-36</v>
      </c>
      <c r="Q81" s="51">
        <f t="shared" si="1"/>
        <v>-36</v>
      </c>
      <c r="R81" s="51">
        <f t="shared" si="1"/>
        <v>-49</v>
      </c>
      <c r="S81" s="51">
        <f t="shared" si="1"/>
        <v>-22.5</v>
      </c>
      <c r="T81" s="51">
        <f t="shared" si="1"/>
        <v>-21.199999999999999</v>
      </c>
      <c r="U81" s="51">
        <f t="shared" si="1"/>
        <v>-53</v>
      </c>
      <c r="V81" s="51">
        <f t="shared" si="1"/>
        <v>-53</v>
      </c>
      <c r="W81" s="51">
        <f t="shared" si="1"/>
        <v>-53</v>
      </c>
      <c r="X81" s="51">
        <f t="shared" si="1"/>
        <v>-53</v>
      </c>
      <c r="Y81" s="51">
        <f t="shared" si="1"/>
        <v>-53</v>
      </c>
      <c r="Z81" s="51">
        <f t="shared" si="1"/>
        <v>-36</v>
      </c>
      <c r="AA81" s="51">
        <f t="shared" si="1"/>
        <v>-53</v>
      </c>
      <c r="AB81" s="52">
        <f t="shared" si="1"/>
        <v>-53</v>
      </c>
    </row>
    <row r="82" thickBot="1" ht="16.5">
      <c r="A82" s="34"/>
      <c r="B82" s="53">
        <v>45666</v>
      </c>
      <c r="C82" s="58">
        <f>SUMIF(E82:AB82,"&gt;0")</f>
        <v>0</v>
      </c>
      <c r="D82" s="59">
        <f>SUMIF(E82:AB82,"&lt;0")</f>
        <v>-643.34999999000001</v>
      </c>
      <c r="E82" s="71">
        <f t="shared" si="1"/>
        <v>-58</v>
      </c>
      <c r="F82" s="51">
        <f t="shared" si="1"/>
        <v>-13.33333333</v>
      </c>
      <c r="G82" s="51">
        <f t="shared" si="1"/>
        <v>-13.5</v>
      </c>
      <c r="H82" s="51">
        <f t="shared" si="1"/>
        <v>-30</v>
      </c>
      <c r="I82" s="51">
        <f t="shared" si="1"/>
        <v>-30</v>
      </c>
      <c r="J82" s="51">
        <f t="shared" si="1"/>
        <v>-40.783333329999998</v>
      </c>
      <c r="K82" s="51">
        <f t="shared" si="1"/>
        <v>-41</v>
      </c>
      <c r="L82" s="51">
        <f t="shared" si="1"/>
        <v>-27</v>
      </c>
      <c r="M82" s="51">
        <f t="shared" si="1"/>
        <v>-27</v>
      </c>
      <c r="N82" s="51">
        <f t="shared" si="1"/>
        <v>-27</v>
      </c>
      <c r="O82" s="51">
        <f t="shared" si="1"/>
        <v>-2</v>
      </c>
      <c r="P82" s="51">
        <f t="shared" si="1"/>
        <v>-41</v>
      </c>
      <c r="Q82" s="51">
        <f t="shared" si="1"/>
        <v>-24.600000000000001</v>
      </c>
      <c r="R82" s="51">
        <f t="shared" si="1"/>
        <v>0</v>
      </c>
      <c r="S82" s="51">
        <f t="shared" si="1"/>
        <v>0</v>
      </c>
      <c r="T82" s="51">
        <f t="shared" si="1"/>
        <v>-22</v>
      </c>
      <c r="U82" s="51">
        <f t="shared" si="1"/>
        <v>0</v>
      </c>
      <c r="V82" s="51">
        <f t="shared" si="1"/>
        <v>-9.5</v>
      </c>
      <c r="W82" s="51">
        <f t="shared" si="1"/>
        <v>-19</v>
      </c>
      <c r="X82" s="51">
        <f t="shared" si="1"/>
        <v>-19</v>
      </c>
      <c r="Y82" s="51">
        <f t="shared" si="1"/>
        <v>-58</v>
      </c>
      <c r="Z82" s="51">
        <f t="shared" si="1"/>
        <v>-58.633333329999999</v>
      </c>
      <c r="AA82" s="51">
        <f t="shared" si="1"/>
        <v>-41</v>
      </c>
      <c r="AB82" s="52">
        <f t="shared" si="1"/>
        <v>-41</v>
      </c>
    </row>
    <row r="83" thickBot="1" ht="16.5">
      <c r="A83" s="34"/>
      <c r="B83" s="53">
        <v>45667</v>
      </c>
      <c r="C83" s="58">
        <f>SUMIF(E83:AB83,"&gt;0")</f>
        <v>24.416666670000001</v>
      </c>
      <c r="D83" s="59">
        <f>SUMIF(E83:AB83,"&lt;0")</f>
        <v>-386.28333333</v>
      </c>
      <c r="E83" s="71">
        <f t="shared" si="1"/>
        <v>-35</v>
      </c>
      <c r="F83" s="51">
        <f t="shared" si="1"/>
        <v>-36</v>
      </c>
      <c r="G83" s="51">
        <f t="shared" si="1"/>
        <v>-36</v>
      </c>
      <c r="H83" s="51">
        <f t="shared" si="1"/>
        <v>-36</v>
      </c>
      <c r="I83" s="51">
        <f t="shared" si="1"/>
        <v>-36</v>
      </c>
      <c r="J83" s="51">
        <f t="shared" si="1"/>
        <v>-36</v>
      </c>
      <c r="K83" s="51">
        <f t="shared" si="1"/>
        <v>-2</v>
      </c>
      <c r="L83" s="51">
        <f t="shared" si="1"/>
        <v>-1</v>
      </c>
      <c r="M83" s="51">
        <f t="shared" si="1"/>
        <v>-27</v>
      </c>
      <c r="N83" s="51">
        <f t="shared" si="1"/>
        <v>-21</v>
      </c>
      <c r="O83" s="51">
        <f t="shared" si="1"/>
        <v>0</v>
      </c>
      <c r="P83" s="51">
        <f t="shared" si="1"/>
        <v>0</v>
      </c>
      <c r="Q83" s="51">
        <f t="shared" si="1"/>
        <v>0</v>
      </c>
      <c r="R83" s="51">
        <f t="shared" si="1"/>
        <v>24.416666670000001</v>
      </c>
      <c r="S83" s="51">
        <f t="shared" si="1"/>
        <v>0</v>
      </c>
      <c r="T83" s="51">
        <f t="shared" si="1"/>
        <v>0</v>
      </c>
      <c r="U83" s="51">
        <f t="shared" si="1"/>
        <v>-10.300000000000001</v>
      </c>
      <c r="V83" s="51">
        <f t="shared" si="1"/>
        <v>-19</v>
      </c>
      <c r="W83" s="51">
        <f t="shared" si="1"/>
        <v>-19</v>
      </c>
      <c r="X83" s="51">
        <f t="shared" si="1"/>
        <v>-16</v>
      </c>
      <c r="Y83" s="51">
        <f t="shared" si="1"/>
        <v>-2</v>
      </c>
      <c r="Z83" s="51">
        <f t="shared" si="1"/>
        <v>0</v>
      </c>
      <c r="AA83" s="51">
        <f t="shared" si="1"/>
        <v>-12.983333330000001</v>
      </c>
      <c r="AB83" s="52">
        <f t="shared" si="1"/>
        <v>-41</v>
      </c>
    </row>
    <row r="84" thickBot="1" ht="16.5">
      <c r="A84" s="34"/>
      <c r="B84" s="53">
        <v>45668</v>
      </c>
      <c r="C84" s="58">
        <f>SUMIF(E84:AB84,"&gt;0")</f>
        <v>0</v>
      </c>
      <c r="D84" s="59">
        <f>SUMIF(E84:AB84,"&lt;0")</f>
        <v>-776.06666667000002</v>
      </c>
      <c r="E84" s="71">
        <f t="shared" si="1"/>
        <v>-41</v>
      </c>
      <c r="F84" s="51">
        <f t="shared" si="1"/>
        <v>-36</v>
      </c>
      <c r="G84" s="51">
        <f t="shared" si="1"/>
        <v>-36</v>
      </c>
      <c r="H84" s="51">
        <f t="shared" si="1"/>
        <v>-36</v>
      </c>
      <c r="I84" s="51">
        <f t="shared" si="1"/>
        <v>-36</v>
      </c>
      <c r="J84" s="51">
        <f t="shared" si="1"/>
        <v>-41</v>
      </c>
      <c r="K84" s="51">
        <f t="shared" si="1"/>
        <v>-41</v>
      </c>
      <c r="L84" s="51">
        <f t="shared" si="1"/>
        <v>-41</v>
      </c>
      <c r="M84" s="51">
        <f t="shared" si="1"/>
        <v>-60</v>
      </c>
      <c r="N84" s="51">
        <f t="shared" si="1"/>
        <v>-60</v>
      </c>
      <c r="O84" s="51">
        <f t="shared" si="1"/>
        <v>-60</v>
      </c>
      <c r="P84" s="51">
        <f t="shared" si="1"/>
        <v>-60</v>
      </c>
      <c r="Q84" s="51">
        <f t="shared" si="1"/>
        <v>-35</v>
      </c>
      <c r="R84" s="51">
        <f t="shared" si="1"/>
        <v>-31</v>
      </c>
      <c r="S84" s="51">
        <f t="shared" si="1"/>
        <v>0</v>
      </c>
      <c r="T84" s="51">
        <f t="shared" si="1"/>
        <v>0</v>
      </c>
      <c r="U84" s="51">
        <f t="shared" si="1"/>
        <v>0</v>
      </c>
      <c r="V84" s="51">
        <f t="shared" si="1"/>
        <v>0</v>
      </c>
      <c r="W84" s="51">
        <f t="shared" si="1"/>
        <v>-19.800000000000001</v>
      </c>
      <c r="X84" s="51">
        <f t="shared" si="1"/>
        <v>-7.5999999999999996</v>
      </c>
      <c r="Y84" s="51">
        <f t="shared" si="1"/>
        <v>-19</v>
      </c>
      <c r="Z84" s="51">
        <f t="shared" si="1"/>
        <v>-30</v>
      </c>
      <c r="AA84" s="51">
        <f t="shared" si="1"/>
        <v>-40</v>
      </c>
      <c r="AB84" s="52">
        <f t="shared" si="1"/>
        <v>-45.666666669999998</v>
      </c>
    </row>
    <row r="85" thickBot="1" ht="16.5">
      <c r="A85" s="34"/>
      <c r="B85" s="53">
        <v>45669</v>
      </c>
      <c r="C85" s="58">
        <f>SUMIF(E85:AB85,"&gt;0")</f>
        <v>692.20000000000005</v>
      </c>
      <c r="D85" s="59">
        <f>SUMIF(E85:AB85,"&lt;0")</f>
        <v>-193.70000000000002</v>
      </c>
      <c r="E85" s="71">
        <f t="shared" si="1"/>
        <v>-27.333333329999999</v>
      </c>
      <c r="F85" s="51">
        <f t="shared" si="1"/>
        <v>0</v>
      </c>
      <c r="G85" s="51">
        <f t="shared" si="1"/>
        <v>0</v>
      </c>
      <c r="H85" s="51">
        <f t="shared" si="1"/>
        <v>-3.5</v>
      </c>
      <c r="I85" s="51">
        <f t="shared" si="1"/>
        <v>-30</v>
      </c>
      <c r="J85" s="51">
        <f t="shared" si="1"/>
        <v>-30</v>
      </c>
      <c r="K85" s="51">
        <f t="shared" si="1"/>
        <v>-31.333333329999999</v>
      </c>
      <c r="L85" s="51">
        <f t="shared" si="1"/>
        <v>-26.666666670000001</v>
      </c>
      <c r="M85" s="51">
        <f t="shared" si="1"/>
        <v>-44.866666670000001</v>
      </c>
      <c r="N85" s="51">
        <f t="shared" si="1"/>
        <v>3.5</v>
      </c>
      <c r="O85" s="51">
        <f t="shared" si="1"/>
        <v>30</v>
      </c>
      <c r="P85" s="51">
        <f t="shared" si="1"/>
        <v>108.2</v>
      </c>
      <c r="Q85" s="51">
        <f t="shared" si="1"/>
        <v>121</v>
      </c>
      <c r="R85" s="51">
        <f t="shared" si="1"/>
        <v>121</v>
      </c>
      <c r="S85" s="51">
        <f t="shared" si="1"/>
        <v>141</v>
      </c>
      <c r="T85" s="51">
        <f t="shared" ref="T85:AB85" si="2">T15+T50</f>
        <v>95</v>
      </c>
      <c r="U85" s="51">
        <f t="shared" si="2"/>
        <v>2</v>
      </c>
      <c r="V85" s="51">
        <f t="shared" si="2"/>
        <v>2</v>
      </c>
      <c r="W85" s="51">
        <f t="shared" si="2"/>
        <v>2</v>
      </c>
      <c r="X85" s="51">
        <f t="shared" si="2"/>
        <v>2</v>
      </c>
      <c r="Y85" s="51">
        <f t="shared" si="2"/>
        <v>2</v>
      </c>
      <c r="Z85" s="51">
        <f t="shared" si="2"/>
        <v>21</v>
      </c>
      <c r="AA85" s="51">
        <f t="shared" si="2"/>
        <v>21</v>
      </c>
      <c r="AB85" s="52">
        <f t="shared" si="2"/>
        <v>20.5</v>
      </c>
    </row>
    <row r="86" thickBot="1" ht="16.5">
      <c r="A86" s="34"/>
      <c r="B86" s="53">
        <v>45670</v>
      </c>
      <c r="C86" s="58">
        <f>SUMIF(E86:AB86,"&gt;0")</f>
        <v>549.93333332999998</v>
      </c>
      <c r="D86" s="59">
        <f>SUMIF(E86:AB86,"&lt;0")</f>
        <v>-24</v>
      </c>
      <c r="E86" s="71">
        <f t="shared" ref="E86:AB96" si="3">E16+E51</f>
        <v>11.1</v>
      </c>
      <c r="F86" s="51">
        <f t="shared" si="3"/>
        <v>14</v>
      </c>
      <c r="G86" s="51">
        <f t="shared" si="3"/>
        <v>45</v>
      </c>
      <c r="H86" s="51">
        <f t="shared" si="3"/>
        <v>45</v>
      </c>
      <c r="I86" s="51">
        <f t="shared" si="3"/>
        <v>36.399999999999999</v>
      </c>
      <c r="J86" s="51">
        <f t="shared" si="3"/>
        <v>37</v>
      </c>
      <c r="K86" s="51">
        <f t="shared" si="3"/>
        <v>31.833333329999999</v>
      </c>
      <c r="L86" s="51">
        <f t="shared" si="3"/>
        <v>33.933333330000004</v>
      </c>
      <c r="M86" s="51">
        <f t="shared" si="3"/>
        <v>33.666666669999998</v>
      </c>
      <c r="N86" s="51">
        <f t="shared" si="3"/>
        <v>21</v>
      </c>
      <c r="O86" s="51">
        <f t="shared" si="3"/>
        <v>19</v>
      </c>
      <c r="P86" s="51">
        <f t="shared" si="3"/>
        <v>39</v>
      </c>
      <c r="Q86" s="51">
        <f t="shared" si="3"/>
        <v>93</v>
      </c>
      <c r="R86" s="51">
        <f t="shared" si="3"/>
        <v>53</v>
      </c>
      <c r="S86" s="51">
        <f t="shared" si="3"/>
        <v>27</v>
      </c>
      <c r="T86" s="51">
        <f t="shared" si="3"/>
        <v>2</v>
      </c>
      <c r="U86" s="51">
        <f t="shared" si="3"/>
        <v>2</v>
      </c>
      <c r="V86" s="51">
        <f t="shared" si="3"/>
        <v>2</v>
      </c>
      <c r="W86" s="51">
        <f t="shared" si="3"/>
        <v>2</v>
      </c>
      <c r="X86" s="51">
        <f t="shared" si="3"/>
        <v>2</v>
      </c>
      <c r="Y86" s="51">
        <f t="shared" si="3"/>
        <v>0</v>
      </c>
      <c r="Z86" s="51">
        <f t="shared" si="3"/>
        <v>0</v>
      </c>
      <c r="AA86" s="51">
        <f t="shared" si="3"/>
        <v>-24</v>
      </c>
      <c r="AB86" s="52">
        <f t="shared" si="3"/>
        <v>0</v>
      </c>
    </row>
    <row r="87" thickBot="1" ht="16.5">
      <c r="A87" s="34"/>
      <c r="B87" s="53">
        <v>45671</v>
      </c>
      <c r="C87" s="58">
        <f>SUMIF(E87:AB87,"&gt;0")</f>
        <v>402.73333334</v>
      </c>
      <c r="D87" s="59">
        <f>SUMIF(E87:AB87,"&lt;0")</f>
        <v>0</v>
      </c>
      <c r="E87" s="50">
        <f t="shared" si="3"/>
        <v>18.050000000000001</v>
      </c>
      <c r="F87" s="51">
        <f t="shared" si="3"/>
        <v>0</v>
      </c>
      <c r="G87" s="51">
        <f t="shared" si="3"/>
        <v>0.78333333000000005</v>
      </c>
      <c r="H87" s="51">
        <f t="shared" si="3"/>
        <v>33.5</v>
      </c>
      <c r="I87" s="51">
        <f t="shared" si="3"/>
        <v>31</v>
      </c>
      <c r="J87" s="51">
        <f t="shared" si="3"/>
        <v>0.36666666999999997</v>
      </c>
      <c r="K87" s="51">
        <f t="shared" si="3"/>
        <v>0</v>
      </c>
      <c r="L87" s="51">
        <f t="shared" si="3"/>
        <v>0</v>
      </c>
      <c r="M87" s="51">
        <f t="shared" si="3"/>
        <v>0.69999999999999996</v>
      </c>
      <c r="N87" s="51">
        <f t="shared" si="3"/>
        <v>2</v>
      </c>
      <c r="O87" s="51">
        <f t="shared" si="3"/>
        <v>2</v>
      </c>
      <c r="P87" s="51">
        <f t="shared" si="3"/>
        <v>63.666666669999998</v>
      </c>
      <c r="Q87" s="51">
        <f t="shared" si="3"/>
        <v>77</v>
      </c>
      <c r="R87" s="51">
        <f t="shared" si="3"/>
        <v>95.666666669999998</v>
      </c>
      <c r="S87" s="51">
        <f t="shared" si="3"/>
        <v>41</v>
      </c>
      <c r="T87" s="51">
        <f t="shared" si="3"/>
        <v>21</v>
      </c>
      <c r="U87" s="51">
        <f t="shared" si="3"/>
        <v>2</v>
      </c>
      <c r="V87" s="51">
        <f t="shared" si="3"/>
        <v>2</v>
      </c>
      <c r="W87" s="51">
        <f t="shared" si="3"/>
        <v>2</v>
      </c>
      <c r="X87" s="51">
        <f t="shared" si="3"/>
        <v>2</v>
      </c>
      <c r="Y87" s="51">
        <f t="shared" si="3"/>
        <v>2</v>
      </c>
      <c r="Z87" s="51">
        <f t="shared" si="3"/>
        <v>2</v>
      </c>
      <c r="AA87" s="51">
        <f t="shared" si="3"/>
        <v>2</v>
      </c>
      <c r="AB87" s="52">
        <f t="shared" si="3"/>
        <v>2</v>
      </c>
    </row>
    <row r="88" thickBot="1" ht="16.5">
      <c r="A88" s="34"/>
      <c r="B88" s="53">
        <v>45672</v>
      </c>
      <c r="C88" s="58">
        <f>SUMIF(E88:AB88,"&gt;0")</f>
        <v>161</v>
      </c>
      <c r="D88" s="59">
        <f>SUMIF(E88:AB88,"&lt;0")</f>
        <v>0</v>
      </c>
      <c r="E88" s="71">
        <f t="shared" si="3"/>
        <v>18</v>
      </c>
      <c r="F88" s="51">
        <f t="shared" si="3"/>
        <v>19</v>
      </c>
      <c r="G88" s="51">
        <f t="shared" si="3"/>
        <v>37</v>
      </c>
      <c r="H88" s="51">
        <f t="shared" si="3"/>
        <v>34</v>
      </c>
      <c r="I88" s="51">
        <f t="shared" si="3"/>
        <v>15</v>
      </c>
      <c r="J88" s="51">
        <f t="shared" si="3"/>
        <v>2</v>
      </c>
      <c r="K88" s="51">
        <f t="shared" si="3"/>
        <v>2</v>
      </c>
      <c r="L88" s="51">
        <f t="shared" si="3"/>
        <v>2</v>
      </c>
      <c r="M88" s="51">
        <f t="shared" si="3"/>
        <v>2</v>
      </c>
      <c r="N88" s="51">
        <f t="shared" si="3"/>
        <v>2</v>
      </c>
      <c r="O88" s="51">
        <f t="shared" si="3"/>
        <v>2</v>
      </c>
      <c r="P88" s="51">
        <f t="shared" si="3"/>
        <v>2</v>
      </c>
      <c r="Q88" s="51">
        <f t="shared" si="3"/>
        <v>2</v>
      </c>
      <c r="R88" s="51">
        <f t="shared" si="3"/>
        <v>2</v>
      </c>
      <c r="S88" s="51">
        <f t="shared" si="3"/>
        <v>2</v>
      </c>
      <c r="T88" s="51">
        <f t="shared" si="3"/>
        <v>2</v>
      </c>
      <c r="U88" s="51">
        <f t="shared" si="3"/>
        <v>2</v>
      </c>
      <c r="V88" s="51">
        <f t="shared" si="3"/>
        <v>2</v>
      </c>
      <c r="W88" s="51">
        <f t="shared" si="3"/>
        <v>2</v>
      </c>
      <c r="X88" s="51">
        <f t="shared" si="3"/>
        <v>2</v>
      </c>
      <c r="Y88" s="51">
        <f t="shared" si="3"/>
        <v>2</v>
      </c>
      <c r="Z88" s="51">
        <f t="shared" si="3"/>
        <v>2</v>
      </c>
      <c r="AA88" s="51">
        <f t="shared" si="3"/>
        <v>2</v>
      </c>
      <c r="AB88" s="52">
        <f t="shared" si="3"/>
        <v>2</v>
      </c>
    </row>
    <row r="89" thickBot="1" ht="16.5">
      <c r="A89" s="34"/>
      <c r="B89" s="53">
        <v>45673</v>
      </c>
      <c r="C89" s="58">
        <f>SUMIF(E89:AB89,"&gt;0")</f>
        <v>99.416666669999998</v>
      </c>
      <c r="D89" s="59">
        <f>SUMIF(E89:AB89,"&lt;0")</f>
        <v>0</v>
      </c>
      <c r="E89" s="71">
        <f t="shared" si="3"/>
        <v>13.65</v>
      </c>
      <c r="F89" s="51">
        <f t="shared" si="3"/>
        <v>0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0</v>
      </c>
      <c r="N89" s="51">
        <f t="shared" si="3"/>
        <v>0</v>
      </c>
      <c r="O89" s="51">
        <f t="shared" si="3"/>
        <v>0</v>
      </c>
      <c r="P89" s="51">
        <f t="shared" si="3"/>
        <v>0</v>
      </c>
      <c r="Q89" s="51">
        <f t="shared" si="3"/>
        <v>0</v>
      </c>
      <c r="R89" s="51">
        <f t="shared" si="3"/>
        <v>5.4000000000000004</v>
      </c>
      <c r="S89" s="51">
        <f t="shared" si="3"/>
        <v>18</v>
      </c>
      <c r="T89" s="51">
        <f t="shared" si="3"/>
        <v>1.3666666700000001</v>
      </c>
      <c r="U89" s="51">
        <f t="shared" si="3"/>
        <v>2</v>
      </c>
      <c r="V89" s="51">
        <f t="shared" si="3"/>
        <v>2</v>
      </c>
      <c r="W89" s="51">
        <f t="shared" si="3"/>
        <v>2</v>
      </c>
      <c r="X89" s="51">
        <f t="shared" si="3"/>
        <v>2</v>
      </c>
      <c r="Y89" s="51">
        <f t="shared" si="3"/>
        <v>2</v>
      </c>
      <c r="Z89" s="51">
        <f t="shared" si="3"/>
        <v>17</v>
      </c>
      <c r="AA89" s="51">
        <f t="shared" si="3"/>
        <v>17</v>
      </c>
      <c r="AB89" s="52">
        <f t="shared" si="3"/>
        <v>17</v>
      </c>
    </row>
    <row r="90" thickBot="1" ht="16.5">
      <c r="A90" s="34"/>
      <c r="B90" s="53">
        <v>45674</v>
      </c>
      <c r="C90" s="58">
        <f>SUMIF(E90:AB90,"&gt;0")</f>
        <v>15.66666667</v>
      </c>
      <c r="D90" s="59">
        <f>SUMIF(E90:AB90,"&lt;0")</f>
        <v>-253.63333333</v>
      </c>
      <c r="E90" s="71">
        <f t="shared" si="3"/>
        <v>2</v>
      </c>
      <c r="F90" s="51">
        <f t="shared" si="3"/>
        <v>2</v>
      </c>
      <c r="G90" s="51">
        <f t="shared" si="3"/>
        <v>2</v>
      </c>
      <c r="H90" s="51">
        <f t="shared" si="3"/>
        <v>2</v>
      </c>
      <c r="I90" s="51">
        <f t="shared" si="3"/>
        <v>2</v>
      </c>
      <c r="J90" s="51">
        <f t="shared" si="3"/>
        <v>2</v>
      </c>
      <c r="K90" s="51">
        <f t="shared" si="3"/>
        <v>0.66666667000000002</v>
      </c>
      <c r="L90" s="51">
        <f t="shared" si="3"/>
        <v>0</v>
      </c>
      <c r="M90" s="51">
        <f t="shared" si="3"/>
        <v>1.53333333</v>
      </c>
      <c r="N90" s="51">
        <f t="shared" si="3"/>
        <v>-23.5</v>
      </c>
      <c r="O90" s="51">
        <f t="shared" si="3"/>
        <v>-3.8999999999999999</v>
      </c>
      <c r="P90" s="51">
        <f t="shared" si="3"/>
        <v>-36.5</v>
      </c>
      <c r="Q90" s="51">
        <f t="shared" si="3"/>
        <v>0</v>
      </c>
      <c r="R90" s="51">
        <f t="shared" si="3"/>
        <v>0</v>
      </c>
      <c r="S90" s="51">
        <f t="shared" si="3"/>
        <v>-11.08333333</v>
      </c>
      <c r="T90" s="51">
        <f t="shared" si="3"/>
        <v>-35</v>
      </c>
      <c r="U90" s="51">
        <f t="shared" si="3"/>
        <v>-12.35</v>
      </c>
      <c r="V90" s="51">
        <f t="shared" si="3"/>
        <v>-39</v>
      </c>
      <c r="W90" s="51">
        <f t="shared" si="3"/>
        <v>-39</v>
      </c>
      <c r="X90" s="51">
        <f t="shared" si="3"/>
        <v>-39</v>
      </c>
      <c r="Y90" s="51">
        <f t="shared" si="3"/>
        <v>-14.300000000000001</v>
      </c>
      <c r="Z90" s="51">
        <f t="shared" si="3"/>
        <v>0</v>
      </c>
      <c r="AA90" s="51">
        <f t="shared" si="3"/>
        <v>0</v>
      </c>
      <c r="AB90" s="52">
        <f t="shared" si="3"/>
        <v>1.46666667</v>
      </c>
    </row>
    <row r="91" thickBot="1" ht="16.5">
      <c r="A91" s="34"/>
      <c r="B91" s="53">
        <v>45675</v>
      </c>
      <c r="C91" s="58">
        <f>SUMIF(E91:AB91,"&gt;0")</f>
        <v>286.08333333999997</v>
      </c>
      <c r="D91" s="59">
        <f>SUMIF(E91:AB91,"&lt;0")</f>
        <v>0</v>
      </c>
      <c r="E91" s="71">
        <f t="shared" si="3"/>
        <v>2</v>
      </c>
      <c r="F91" s="51">
        <f t="shared" si="3"/>
        <v>0.96666666999999995</v>
      </c>
      <c r="G91" s="51">
        <f t="shared" si="3"/>
        <v>0.93333332999999996</v>
      </c>
      <c r="H91" s="51">
        <f t="shared" si="3"/>
        <v>2</v>
      </c>
      <c r="I91" s="51">
        <f t="shared" si="3"/>
        <v>2</v>
      </c>
      <c r="J91" s="51">
        <f t="shared" si="3"/>
        <v>2</v>
      </c>
      <c r="K91" s="51">
        <f t="shared" si="3"/>
        <v>0.96666666999999995</v>
      </c>
      <c r="L91" s="51">
        <f t="shared" si="3"/>
        <v>0</v>
      </c>
      <c r="M91" s="51">
        <f t="shared" si="3"/>
        <v>1.5</v>
      </c>
      <c r="N91" s="51">
        <f t="shared" si="3"/>
        <v>59</v>
      </c>
      <c r="O91" s="51">
        <f t="shared" si="3"/>
        <v>39</v>
      </c>
      <c r="P91" s="51">
        <f t="shared" si="3"/>
        <v>31</v>
      </c>
      <c r="Q91" s="51">
        <f t="shared" si="3"/>
        <v>31</v>
      </c>
      <c r="R91" s="51">
        <f t="shared" si="3"/>
        <v>31</v>
      </c>
      <c r="S91" s="51">
        <f t="shared" si="3"/>
        <v>31</v>
      </c>
      <c r="T91" s="51">
        <f t="shared" si="3"/>
        <v>21</v>
      </c>
      <c r="U91" s="51">
        <f t="shared" si="3"/>
        <v>19</v>
      </c>
      <c r="V91" s="51">
        <f t="shared" si="3"/>
        <v>11.71666667</v>
      </c>
      <c r="W91" s="51">
        <f t="shared" si="3"/>
        <v>0</v>
      </c>
      <c r="X91" s="51">
        <f t="shared" si="3"/>
        <v>0</v>
      </c>
      <c r="Y91" s="51">
        <f t="shared" si="3"/>
        <v>0</v>
      </c>
      <c r="Z91" s="51">
        <f t="shared" si="3"/>
        <v>0</v>
      </c>
      <c r="AA91" s="51">
        <f t="shared" si="3"/>
        <v>0</v>
      </c>
      <c r="AB91" s="52">
        <f t="shared" si="3"/>
        <v>0</v>
      </c>
    </row>
    <row r="92" thickBot="1" ht="16.5">
      <c r="A92" s="34"/>
      <c r="B92" s="53">
        <v>45676</v>
      </c>
      <c r="C92" s="58">
        <f>SUMIF(E92:AB92,"&gt;0")</f>
        <v>134.36666666999997</v>
      </c>
      <c r="D92" s="59">
        <f>SUMIF(E92:AB92,"&lt;0")</f>
        <v>0</v>
      </c>
      <c r="E92" s="71">
        <f t="shared" si="3"/>
        <v>1.46666667</v>
      </c>
      <c r="F92" s="51">
        <f t="shared" si="3"/>
        <v>3</v>
      </c>
      <c r="G92" s="51">
        <f t="shared" si="3"/>
        <v>26</v>
      </c>
      <c r="H92" s="51">
        <f t="shared" si="3"/>
        <v>26</v>
      </c>
      <c r="I92" s="51">
        <f t="shared" si="3"/>
        <v>8</v>
      </c>
      <c r="J92" s="51">
        <f t="shared" si="3"/>
        <v>2</v>
      </c>
      <c r="K92" s="51">
        <f t="shared" si="3"/>
        <v>2</v>
      </c>
      <c r="L92" s="51">
        <f t="shared" si="3"/>
        <v>2</v>
      </c>
      <c r="M92" s="51">
        <f t="shared" si="3"/>
        <v>2</v>
      </c>
      <c r="N92" s="51">
        <f t="shared" si="3"/>
        <v>2</v>
      </c>
      <c r="O92" s="51">
        <f t="shared" si="3"/>
        <v>2</v>
      </c>
      <c r="P92" s="51">
        <f t="shared" si="3"/>
        <v>2</v>
      </c>
      <c r="Q92" s="51">
        <f t="shared" si="3"/>
        <v>30</v>
      </c>
      <c r="R92" s="51">
        <f t="shared" si="3"/>
        <v>8</v>
      </c>
      <c r="S92" s="51">
        <f t="shared" si="3"/>
        <v>2</v>
      </c>
      <c r="T92" s="51">
        <f t="shared" si="3"/>
        <v>2</v>
      </c>
      <c r="U92" s="51">
        <f t="shared" si="3"/>
        <v>1.3</v>
      </c>
      <c r="V92" s="51">
        <f t="shared" si="3"/>
        <v>1.43333333</v>
      </c>
      <c r="W92" s="51">
        <f t="shared" si="3"/>
        <v>2</v>
      </c>
      <c r="X92" s="51">
        <f t="shared" si="3"/>
        <v>1.1666666699999999</v>
      </c>
      <c r="Y92" s="51">
        <f t="shared" si="3"/>
        <v>2</v>
      </c>
      <c r="Z92" s="51">
        <f t="shared" si="3"/>
        <v>2</v>
      </c>
      <c r="AA92" s="51">
        <f t="shared" si="3"/>
        <v>2</v>
      </c>
      <c r="AB92" s="52">
        <f t="shared" si="3"/>
        <v>2</v>
      </c>
    </row>
    <row r="93" thickBot="1" ht="16.5">
      <c r="A93" s="34"/>
      <c r="B93" s="53">
        <v>45677</v>
      </c>
      <c r="C93" s="58">
        <f>SUMIF(E93:AB93,"&gt;0")</f>
        <v>39.533333330000005</v>
      </c>
      <c r="D93" s="59">
        <f>SUMIF(E93:AB93,"&lt;0")</f>
        <v>0</v>
      </c>
      <c r="E93" s="71">
        <f t="shared" si="3"/>
        <v>2</v>
      </c>
      <c r="F93" s="51">
        <f t="shared" si="3"/>
        <v>2</v>
      </c>
      <c r="G93" s="51">
        <f t="shared" si="3"/>
        <v>2</v>
      </c>
      <c r="H93" s="51">
        <f t="shared" si="3"/>
        <v>2</v>
      </c>
      <c r="I93" s="51">
        <f t="shared" si="3"/>
        <v>2</v>
      </c>
      <c r="J93" s="51">
        <f t="shared" si="3"/>
        <v>2</v>
      </c>
      <c r="K93" s="51">
        <f t="shared" si="3"/>
        <v>2</v>
      </c>
      <c r="L93" s="51">
        <f t="shared" si="3"/>
        <v>2</v>
      </c>
      <c r="M93" s="51">
        <f t="shared" si="3"/>
        <v>1</v>
      </c>
      <c r="N93" s="51">
        <f t="shared" si="3"/>
        <v>0</v>
      </c>
      <c r="O93" s="51">
        <f t="shared" si="3"/>
        <v>0</v>
      </c>
      <c r="P93" s="51">
        <f t="shared" si="3"/>
        <v>1.53333333</v>
      </c>
      <c r="Q93" s="51">
        <f t="shared" si="3"/>
        <v>2</v>
      </c>
      <c r="R93" s="51">
        <f t="shared" si="3"/>
        <v>2</v>
      </c>
      <c r="S93" s="51">
        <f t="shared" si="3"/>
        <v>2</v>
      </c>
      <c r="T93" s="51">
        <f t="shared" si="3"/>
        <v>2</v>
      </c>
      <c r="U93" s="51">
        <f t="shared" si="3"/>
        <v>1</v>
      </c>
      <c r="V93" s="51">
        <f t="shared" si="3"/>
        <v>1</v>
      </c>
      <c r="W93" s="51">
        <f t="shared" si="3"/>
        <v>1</v>
      </c>
      <c r="X93" s="51">
        <f t="shared" si="3"/>
        <v>2</v>
      </c>
      <c r="Y93" s="51">
        <f t="shared" si="3"/>
        <v>2</v>
      </c>
      <c r="Z93" s="51">
        <f t="shared" si="3"/>
        <v>2</v>
      </c>
      <c r="AA93" s="51">
        <f t="shared" si="3"/>
        <v>2</v>
      </c>
      <c r="AB93" s="52">
        <f t="shared" si="3"/>
        <v>2</v>
      </c>
    </row>
    <row r="94" thickBot="1" ht="16.5">
      <c r="A94" s="34"/>
      <c r="B94" s="53">
        <v>45678</v>
      </c>
      <c r="C94" s="58">
        <f>SUMIF(E94:AB94,"&gt;0")</f>
        <v>24.800000000000001</v>
      </c>
      <c r="D94" s="59">
        <f>SUMIF(E94:AB94,"&lt;0")</f>
        <v>0</v>
      </c>
      <c r="E94" s="71">
        <f t="shared" si="3"/>
        <v>2</v>
      </c>
      <c r="F94" s="51">
        <f t="shared" si="3"/>
        <v>2</v>
      </c>
      <c r="G94" s="51">
        <f t="shared" si="3"/>
        <v>0</v>
      </c>
      <c r="H94" s="51">
        <f t="shared" si="3"/>
        <v>0</v>
      </c>
      <c r="I94" s="51">
        <f t="shared" si="3"/>
        <v>1.6000000000000001</v>
      </c>
      <c r="J94" s="51">
        <f t="shared" si="3"/>
        <v>2</v>
      </c>
      <c r="K94" s="51">
        <f t="shared" si="3"/>
        <v>2</v>
      </c>
      <c r="L94" s="51">
        <f t="shared" si="3"/>
        <v>2</v>
      </c>
      <c r="M94" s="51">
        <f t="shared" si="3"/>
        <v>2</v>
      </c>
      <c r="N94" s="51">
        <f t="shared" si="3"/>
        <v>2</v>
      </c>
      <c r="O94" s="51">
        <f t="shared" si="3"/>
        <v>2</v>
      </c>
      <c r="P94" s="51">
        <f t="shared" si="3"/>
        <v>2</v>
      </c>
      <c r="Q94" s="51">
        <f t="shared" si="3"/>
        <v>2</v>
      </c>
      <c r="R94" s="51">
        <f t="shared" si="3"/>
        <v>0.40000000000000002</v>
      </c>
      <c r="S94" s="51">
        <f t="shared" si="3"/>
        <v>0</v>
      </c>
      <c r="T94" s="51">
        <f t="shared" si="3"/>
        <v>1.6333333299999999</v>
      </c>
      <c r="U94" s="51">
        <f t="shared" si="3"/>
        <v>1.1666666699999999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0</v>
      </c>
    </row>
    <row r="95" thickBot="1" ht="16.5">
      <c r="A95" s="34"/>
      <c r="B95" s="53">
        <v>45679</v>
      </c>
      <c r="C95" s="58">
        <f>SUMIF(E95:AB95,"&gt;0")</f>
        <v>0</v>
      </c>
      <c r="D95" s="59">
        <f>SUMIF(E95:AB95,"&lt;0")</f>
        <v>-625.20000000000005</v>
      </c>
      <c r="E95" s="71">
        <f t="shared" si="3"/>
        <v>0</v>
      </c>
      <c r="F95" s="51">
        <f t="shared" si="3"/>
        <v>-6</v>
      </c>
      <c r="G95" s="51">
        <f t="shared" si="3"/>
        <v>-18</v>
      </c>
      <c r="H95" s="51">
        <f t="shared" si="3"/>
        <v>0</v>
      </c>
      <c r="I95" s="51">
        <f t="shared" si="3"/>
        <v>0</v>
      </c>
      <c r="J95" s="51">
        <f t="shared" si="3"/>
        <v>0</v>
      </c>
      <c r="K95" s="51">
        <f t="shared" si="3"/>
        <v>0</v>
      </c>
      <c r="L95" s="51">
        <f t="shared" si="3"/>
        <v>0</v>
      </c>
      <c r="M95" s="51">
        <f t="shared" si="3"/>
        <v>-19</v>
      </c>
      <c r="N95" s="51">
        <f t="shared" si="3"/>
        <v>-19</v>
      </c>
      <c r="O95" s="51">
        <f t="shared" si="3"/>
        <v>-11.050000000000001</v>
      </c>
      <c r="P95" s="51">
        <f t="shared" si="3"/>
        <v>-43.333333330000002</v>
      </c>
      <c r="Q95" s="51">
        <f t="shared" si="3"/>
        <v>-55</v>
      </c>
      <c r="R95" s="51">
        <f t="shared" si="3"/>
        <v>-75</v>
      </c>
      <c r="S95" s="51">
        <f t="shared" si="3"/>
        <v>-37</v>
      </c>
      <c r="T95" s="51">
        <f t="shared" si="3"/>
        <v>-29.25</v>
      </c>
      <c r="U95" s="51">
        <f t="shared" si="3"/>
        <v>-24.699999999999999</v>
      </c>
      <c r="V95" s="51">
        <f t="shared" si="3"/>
        <v>-39</v>
      </c>
      <c r="W95" s="51">
        <f t="shared" si="3"/>
        <v>-39</v>
      </c>
      <c r="X95" s="51">
        <f t="shared" si="3"/>
        <v>-39</v>
      </c>
      <c r="Y95" s="51">
        <f t="shared" si="3"/>
        <v>-39</v>
      </c>
      <c r="Z95" s="51">
        <f t="shared" si="3"/>
        <v>-43.866666670000001</v>
      </c>
      <c r="AA95" s="51">
        <f t="shared" si="3"/>
        <v>-53</v>
      </c>
      <c r="AB95" s="52">
        <f t="shared" si="3"/>
        <v>-35</v>
      </c>
    </row>
    <row r="96" thickBot="1" ht="16.5">
      <c r="A96" s="34"/>
      <c r="B96" s="53">
        <v>45680</v>
      </c>
      <c r="C96" s="58">
        <f>SUMIF(E96:AB96,"&gt;0")</f>
        <v>28.43333333</v>
      </c>
      <c r="D96" s="59">
        <f>SUMIF(E96:AB96,"&lt;0")</f>
        <v>-183.18333333999999</v>
      </c>
      <c r="E96" s="71">
        <f t="shared" si="3"/>
        <v>2</v>
      </c>
      <c r="F96" s="51">
        <f t="shared" si="3"/>
        <v>2</v>
      </c>
      <c r="G96" s="51">
        <f t="shared" si="3"/>
        <v>2</v>
      </c>
      <c r="H96" s="51">
        <f t="shared" si="3"/>
        <v>2</v>
      </c>
      <c r="I96" s="51">
        <f t="shared" si="3"/>
        <v>2</v>
      </c>
      <c r="J96" s="51">
        <f t="shared" si="3"/>
        <v>2</v>
      </c>
      <c r="K96" s="51">
        <f t="shared" si="3"/>
        <v>-37</v>
      </c>
      <c r="L96" s="51">
        <f t="shared" si="3"/>
        <v>-39</v>
      </c>
      <c r="M96" s="51">
        <f t="shared" si="3"/>
        <v>-39</v>
      </c>
      <c r="N96" s="51">
        <f t="shared" si="3"/>
        <v>-63</v>
      </c>
      <c r="O96" s="51">
        <f t="shared" si="3"/>
        <v>-5.1833333399999999</v>
      </c>
      <c r="P96" s="51">
        <f t="shared" si="3"/>
        <v>2</v>
      </c>
      <c r="Q96" s="51">
        <f t="shared" si="3"/>
        <v>2</v>
      </c>
      <c r="R96" s="51">
        <f t="shared" si="3"/>
        <v>2</v>
      </c>
      <c r="S96" s="51">
        <f t="shared" si="3"/>
        <v>2</v>
      </c>
      <c r="T96" s="51">
        <f t="shared" ref="T96:AB96" si="4">T26+T61</f>
        <v>2</v>
      </c>
      <c r="U96" s="51">
        <f t="shared" si="4"/>
        <v>1.1000000000000001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1.3333333300000001</v>
      </c>
      <c r="AA96" s="51">
        <f t="shared" si="4"/>
        <v>2</v>
      </c>
      <c r="AB96" s="52">
        <f t="shared" si="4"/>
        <v>2</v>
      </c>
    </row>
    <row r="97" thickBot="1" ht="16.5">
      <c r="A97" s="34"/>
      <c r="B97" s="53">
        <v>45681</v>
      </c>
      <c r="C97" s="58">
        <f>SUMIF(E97:AB97,"&gt;0")</f>
        <v>11.133333329999999</v>
      </c>
      <c r="D97" s="59">
        <f>SUMIF(E97:AB97,"&lt;0")</f>
        <v>-408.13333333000003</v>
      </c>
      <c r="E97" s="71">
        <f t="shared" ref="E97:AB104" si="5">E27+E62</f>
        <v>2</v>
      </c>
      <c r="F97" s="51">
        <f t="shared" si="5"/>
        <v>2</v>
      </c>
      <c r="G97" s="51">
        <f t="shared" si="5"/>
        <v>2</v>
      </c>
      <c r="H97" s="51">
        <f t="shared" si="5"/>
        <v>2</v>
      </c>
      <c r="I97" s="51">
        <f t="shared" si="5"/>
        <v>1.06666667</v>
      </c>
      <c r="J97" s="51">
        <f t="shared" si="5"/>
        <v>0</v>
      </c>
      <c r="K97" s="51">
        <f t="shared" si="5"/>
        <v>0</v>
      </c>
      <c r="L97" s="51">
        <f t="shared" si="5"/>
        <v>0</v>
      </c>
      <c r="M97" s="51">
        <f t="shared" si="5"/>
        <v>0</v>
      </c>
      <c r="N97" s="51">
        <f t="shared" si="5"/>
        <v>0</v>
      </c>
      <c r="O97" s="51">
        <f t="shared" si="5"/>
        <v>1.53333333</v>
      </c>
      <c r="P97" s="51">
        <f t="shared" si="5"/>
        <v>0.53333333000000005</v>
      </c>
      <c r="Q97" s="51">
        <f t="shared" si="5"/>
        <v>-28.25</v>
      </c>
      <c r="R97" s="51">
        <f t="shared" si="5"/>
        <v>-48</v>
      </c>
      <c r="S97" s="51">
        <f t="shared" si="5"/>
        <v>-20.833333329999999</v>
      </c>
      <c r="T97" s="51">
        <f t="shared" si="5"/>
        <v>-31.199999999999999</v>
      </c>
      <c r="U97" s="51">
        <f t="shared" si="5"/>
        <v>0</v>
      </c>
      <c r="V97" s="51">
        <f t="shared" si="5"/>
        <v>0</v>
      </c>
      <c r="W97" s="51">
        <f t="shared" si="5"/>
        <v>-5.8499999999999996</v>
      </c>
      <c r="X97" s="51">
        <f t="shared" si="5"/>
        <v>-39</v>
      </c>
      <c r="Y97" s="51">
        <f t="shared" si="5"/>
        <v>-39</v>
      </c>
      <c r="Z97" s="51">
        <f t="shared" si="5"/>
        <v>-68</v>
      </c>
      <c r="AA97" s="51">
        <f t="shared" si="5"/>
        <v>-73</v>
      </c>
      <c r="AB97" s="52">
        <f t="shared" si="5"/>
        <v>-55</v>
      </c>
    </row>
    <row r="98" thickBot="1" ht="16.5">
      <c r="A98" s="34"/>
      <c r="B98" s="53">
        <v>45682</v>
      </c>
      <c r="C98" s="58">
        <f>SUMIF(E98:AB98,"&gt;0")</f>
        <v>0</v>
      </c>
      <c r="D98" s="59">
        <f>SUMIF(E98:AB98,"&lt;0")</f>
        <v>-809.08333332999996</v>
      </c>
      <c r="E98" s="71">
        <f t="shared" si="5"/>
        <v>-14.35</v>
      </c>
      <c r="F98" s="51">
        <f t="shared" si="5"/>
        <v>-8.8833333299999993</v>
      </c>
      <c r="G98" s="51">
        <f t="shared" si="5"/>
        <v>-32.799999999999997</v>
      </c>
      <c r="H98" s="51">
        <f t="shared" si="5"/>
        <v>0</v>
      </c>
      <c r="I98" s="51">
        <f t="shared" si="5"/>
        <v>0</v>
      </c>
      <c r="J98" s="51">
        <f t="shared" si="5"/>
        <v>-19.81666667</v>
      </c>
      <c r="K98" s="51">
        <f t="shared" si="5"/>
        <v>-21.333333329999999</v>
      </c>
      <c r="L98" s="51">
        <f t="shared" si="5"/>
        <v>-40</v>
      </c>
      <c r="M98" s="51">
        <f t="shared" si="5"/>
        <v>-60.899999999999999</v>
      </c>
      <c r="N98" s="51">
        <f t="shared" si="5"/>
        <v>-26</v>
      </c>
      <c r="O98" s="51">
        <f t="shared" si="5"/>
        <v>-36</v>
      </c>
      <c r="P98" s="51">
        <f t="shared" si="5"/>
        <v>-26</v>
      </c>
      <c r="Q98" s="51">
        <f t="shared" si="5"/>
        <v>-26</v>
      </c>
      <c r="R98" s="51">
        <f t="shared" si="5"/>
        <v>-26</v>
      </c>
      <c r="S98" s="51">
        <f t="shared" si="5"/>
        <v>-36</v>
      </c>
      <c r="T98" s="51">
        <f t="shared" si="5"/>
        <v>-71</v>
      </c>
      <c r="U98" s="51">
        <f t="shared" si="5"/>
        <v>-48</v>
      </c>
      <c r="V98" s="51">
        <f t="shared" si="5"/>
        <v>-39</v>
      </c>
      <c r="W98" s="51">
        <f t="shared" si="5"/>
        <v>-39</v>
      </c>
      <c r="X98" s="51">
        <f t="shared" si="5"/>
        <v>-39</v>
      </c>
      <c r="Y98" s="51">
        <f t="shared" si="5"/>
        <v>-39</v>
      </c>
      <c r="Z98" s="51">
        <f t="shared" si="5"/>
        <v>-78</v>
      </c>
      <c r="AA98" s="51">
        <f t="shared" si="5"/>
        <v>-41</v>
      </c>
      <c r="AB98" s="52">
        <f t="shared" si="5"/>
        <v>-41</v>
      </c>
    </row>
    <row r="99" thickBot="1" ht="16.5">
      <c r="A99" s="34"/>
      <c r="B99" s="53">
        <v>45683</v>
      </c>
      <c r="C99" s="58">
        <f>SUMIF(E99:AB99,"&gt;0")</f>
        <v>0</v>
      </c>
      <c r="D99" s="59">
        <f>SUMIF(E99:AB99,"&lt;0")</f>
        <v>-919.13333333000003</v>
      </c>
      <c r="E99" s="71">
        <f t="shared" si="5"/>
        <v>-41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-22.166666670000001</v>
      </c>
      <c r="K99" s="51">
        <f t="shared" si="5"/>
        <v>-10.5</v>
      </c>
      <c r="L99" s="51">
        <f t="shared" si="5"/>
        <v>-19.833333329999999</v>
      </c>
      <c r="M99" s="51">
        <f t="shared" si="5"/>
        <v>-35</v>
      </c>
      <c r="N99" s="51">
        <f t="shared" si="5"/>
        <v>-40.666666669999998</v>
      </c>
      <c r="O99" s="51">
        <f t="shared" si="5"/>
        <v>-60.333333330000002</v>
      </c>
      <c r="P99" s="51">
        <f t="shared" si="5"/>
        <v>-55</v>
      </c>
      <c r="Q99" s="51">
        <f t="shared" si="5"/>
        <v>-55</v>
      </c>
      <c r="R99" s="51">
        <f t="shared" si="5"/>
        <v>-55</v>
      </c>
      <c r="S99" s="51">
        <f t="shared" si="5"/>
        <v>-75</v>
      </c>
      <c r="T99" s="51">
        <f t="shared" si="5"/>
        <v>-81</v>
      </c>
      <c r="U99" s="51">
        <f t="shared" si="5"/>
        <v>-39</v>
      </c>
      <c r="V99" s="51">
        <f t="shared" si="5"/>
        <v>-39</v>
      </c>
      <c r="W99" s="51">
        <f t="shared" si="5"/>
        <v>-39</v>
      </c>
      <c r="X99" s="51">
        <f t="shared" si="5"/>
        <v>-39</v>
      </c>
      <c r="Y99" s="51">
        <f t="shared" si="5"/>
        <v>-73</v>
      </c>
      <c r="Z99" s="51">
        <f t="shared" si="5"/>
        <v>-59.633333329999999</v>
      </c>
      <c r="AA99" s="51">
        <f t="shared" si="5"/>
        <v>-40</v>
      </c>
      <c r="AB99" s="52">
        <f t="shared" si="5"/>
        <v>-40</v>
      </c>
    </row>
    <row r="100" thickBot="1" ht="16.5">
      <c r="A100" s="34"/>
      <c r="B100" s="53">
        <v>45684</v>
      </c>
      <c r="C100" s="58">
        <f>SUMIF(E100:AB100,"&gt;0")</f>
        <v>0</v>
      </c>
      <c r="D100" s="59">
        <f>SUMIF(E100:AB100,"&lt;0")</f>
        <v>-1132.66666667</v>
      </c>
      <c r="E100" s="71">
        <f t="shared" si="5"/>
        <v>-30.466666669999999</v>
      </c>
      <c r="F100" s="51">
        <f t="shared" si="5"/>
        <v>-31</v>
      </c>
      <c r="G100" s="51">
        <f t="shared" si="5"/>
        <v>-31</v>
      </c>
      <c r="H100" s="51">
        <f t="shared" si="5"/>
        <v>-31</v>
      </c>
      <c r="I100" s="51">
        <f t="shared" si="5"/>
        <v>-30</v>
      </c>
      <c r="J100" s="51">
        <f t="shared" si="5"/>
        <v>-40</v>
      </c>
      <c r="K100" s="51">
        <f t="shared" si="5"/>
        <v>0</v>
      </c>
      <c r="L100" s="51">
        <f t="shared" si="5"/>
        <v>-7</v>
      </c>
      <c r="M100" s="51">
        <f t="shared" si="5"/>
        <v>-31.199999999999999</v>
      </c>
      <c r="N100" s="51">
        <f t="shared" si="5"/>
        <v>-41</v>
      </c>
      <c r="O100" s="51">
        <f t="shared" si="5"/>
        <v>-41</v>
      </c>
      <c r="P100" s="51">
        <f t="shared" si="5"/>
        <v>-41</v>
      </c>
      <c r="Q100" s="51">
        <f t="shared" si="5"/>
        <v>-41</v>
      </c>
      <c r="R100" s="51">
        <f t="shared" si="5"/>
        <v>-41</v>
      </c>
      <c r="S100" s="51">
        <f t="shared" si="5"/>
        <v>-78</v>
      </c>
      <c r="T100" s="51">
        <f t="shared" si="5"/>
        <v>-76</v>
      </c>
      <c r="U100" s="51">
        <f t="shared" si="5"/>
        <v>-58</v>
      </c>
      <c r="V100" s="51">
        <f t="shared" si="5"/>
        <v>-58</v>
      </c>
      <c r="W100" s="51">
        <f t="shared" si="5"/>
        <v>-58</v>
      </c>
      <c r="X100" s="51">
        <f t="shared" si="5"/>
        <v>-58</v>
      </c>
      <c r="Y100" s="51">
        <f t="shared" si="5"/>
        <v>-78</v>
      </c>
      <c r="Z100" s="51">
        <f t="shared" si="5"/>
        <v>-78</v>
      </c>
      <c r="AA100" s="51">
        <f t="shared" si="5"/>
        <v>-76</v>
      </c>
      <c r="AB100" s="52">
        <f t="shared" si="5"/>
        <v>-78</v>
      </c>
    </row>
    <row r="101" thickBot="1" ht="16.5">
      <c r="A101" s="34"/>
      <c r="B101" s="53">
        <v>45685</v>
      </c>
      <c r="C101" s="58">
        <f>SUMIF(E101:AB101,"&gt;0")</f>
        <v>0</v>
      </c>
      <c r="D101" s="59">
        <f>SUMIF(E101:AB101,"&lt;0")</f>
        <v>-551.51666666999995</v>
      </c>
      <c r="E101" s="71">
        <f t="shared" si="5"/>
        <v>-41</v>
      </c>
      <c r="F101" s="51">
        <f t="shared" si="5"/>
        <v>-26</v>
      </c>
      <c r="G101" s="51">
        <f t="shared" si="5"/>
        <v>-26</v>
      </c>
      <c r="H101" s="51">
        <f t="shared" si="5"/>
        <v>-26</v>
      </c>
      <c r="I101" s="51">
        <f t="shared" si="5"/>
        <v>-26</v>
      </c>
      <c r="J101" s="51">
        <f t="shared" si="5"/>
        <v>-41</v>
      </c>
      <c r="K101" s="51">
        <f t="shared" si="5"/>
        <v>-2</v>
      </c>
      <c r="L101" s="51">
        <f t="shared" si="5"/>
        <v>-41</v>
      </c>
      <c r="M101" s="51">
        <f t="shared" si="5"/>
        <v>-39</v>
      </c>
      <c r="N101" s="51">
        <f t="shared" si="5"/>
        <v>-44.166666669999998</v>
      </c>
      <c r="O101" s="51">
        <f t="shared" si="5"/>
        <v>-18.083333329999999</v>
      </c>
      <c r="P101" s="51">
        <f t="shared" si="5"/>
        <v>-25.466666669999999</v>
      </c>
      <c r="Q101" s="51">
        <f t="shared" si="5"/>
        <v>-37</v>
      </c>
      <c r="R101" s="51">
        <f t="shared" si="5"/>
        <v>-41</v>
      </c>
      <c r="S101" s="51">
        <f t="shared" si="5"/>
        <v>-41</v>
      </c>
      <c r="T101" s="51">
        <f t="shared" si="5"/>
        <v>-40</v>
      </c>
      <c r="U101" s="51">
        <f t="shared" si="5"/>
        <v>-24.050000000000001</v>
      </c>
      <c r="V101" s="51">
        <f t="shared" si="5"/>
        <v>0</v>
      </c>
      <c r="W101" s="51">
        <f t="shared" si="5"/>
        <v>0</v>
      </c>
      <c r="X101" s="51">
        <f t="shared" si="5"/>
        <v>0</v>
      </c>
      <c r="Y101" s="51">
        <f t="shared" si="5"/>
        <v>0</v>
      </c>
      <c r="Z101" s="51">
        <f t="shared" si="5"/>
        <v>0</v>
      </c>
      <c r="AA101" s="51">
        <f t="shared" si="5"/>
        <v>0</v>
      </c>
      <c r="AB101" s="52">
        <f t="shared" si="5"/>
        <v>-12.75</v>
      </c>
    </row>
    <row r="102" thickBot="1" ht="16.5">
      <c r="A102" s="34"/>
      <c r="B102" s="53">
        <v>45686</v>
      </c>
      <c r="C102" s="58">
        <f>SUMIF(E102:AB102,"&gt;0")</f>
        <v>0</v>
      </c>
      <c r="D102" s="59">
        <f>SUMIF(E102:AB102,"&lt;0")</f>
        <v>-570.03333333</v>
      </c>
      <c r="E102" s="71">
        <f t="shared" si="5"/>
        <v>-31</v>
      </c>
      <c r="F102" s="51">
        <f t="shared" si="5"/>
        <v>-31</v>
      </c>
      <c r="G102" s="51">
        <f t="shared" si="5"/>
        <v>-31</v>
      </c>
      <c r="H102" s="51">
        <f t="shared" si="5"/>
        <v>-31</v>
      </c>
      <c r="I102" s="51">
        <f t="shared" si="5"/>
        <v>-31</v>
      </c>
      <c r="J102" s="51">
        <f t="shared" si="5"/>
        <v>-41</v>
      </c>
      <c r="K102" s="51">
        <f t="shared" si="5"/>
        <v>-21</v>
      </c>
      <c r="L102" s="51">
        <f t="shared" si="5"/>
        <v>-39</v>
      </c>
      <c r="M102" s="51">
        <f t="shared" si="5"/>
        <v>-47</v>
      </c>
      <c r="N102" s="51">
        <f t="shared" si="5"/>
        <v>-47</v>
      </c>
      <c r="O102" s="51">
        <f t="shared" si="5"/>
        <v>-41</v>
      </c>
      <c r="P102" s="51">
        <f t="shared" si="5"/>
        <v>-41</v>
      </c>
      <c r="Q102" s="51">
        <f t="shared" si="5"/>
        <v>-22.199999999999999</v>
      </c>
      <c r="R102" s="51">
        <f t="shared" si="5"/>
        <v>0</v>
      </c>
      <c r="S102" s="51">
        <f t="shared" si="5"/>
        <v>0</v>
      </c>
      <c r="T102" s="51">
        <f t="shared" si="5"/>
        <v>0</v>
      </c>
      <c r="U102" s="51">
        <f t="shared" si="5"/>
        <v>0</v>
      </c>
      <c r="V102" s="51">
        <f t="shared" si="5"/>
        <v>0</v>
      </c>
      <c r="W102" s="51">
        <f t="shared" si="5"/>
        <v>0</v>
      </c>
      <c r="X102" s="51">
        <f t="shared" si="5"/>
        <v>0</v>
      </c>
      <c r="Y102" s="51">
        <f t="shared" si="5"/>
        <v>-26.5</v>
      </c>
      <c r="Z102" s="51">
        <f t="shared" si="5"/>
        <v>-40</v>
      </c>
      <c r="AA102" s="51">
        <f t="shared" si="5"/>
        <v>-29.333333329999999</v>
      </c>
      <c r="AB102" s="52">
        <f t="shared" si="5"/>
        <v>-20</v>
      </c>
    </row>
    <row r="103" thickBot="1" ht="16.5">
      <c r="A103" s="34"/>
      <c r="B103" s="53">
        <v>45687</v>
      </c>
      <c r="C103" s="58">
        <f>SUMIF(E103:AB103,"&gt;0")</f>
        <v>0</v>
      </c>
      <c r="D103" s="59">
        <f>SUMIF(E103:AB103,"&lt;0")</f>
        <v>-986.5</v>
      </c>
      <c r="E103" s="71">
        <f t="shared" si="5"/>
        <v>-40</v>
      </c>
      <c r="F103" s="51">
        <f t="shared" si="5"/>
        <v>-40</v>
      </c>
      <c r="G103" s="51">
        <f t="shared" si="5"/>
        <v>-31</v>
      </c>
      <c r="H103" s="51">
        <f t="shared" si="5"/>
        <v>-31</v>
      </c>
      <c r="I103" s="51">
        <f t="shared" si="5"/>
        <v>-31</v>
      </c>
      <c r="J103" s="51">
        <f t="shared" si="5"/>
        <v>-41</v>
      </c>
      <c r="K103" s="51">
        <f t="shared" si="5"/>
        <v>-1.53333333</v>
      </c>
      <c r="L103" s="51">
        <f t="shared" si="5"/>
        <v>-19</v>
      </c>
      <c r="M103" s="51">
        <f t="shared" si="5"/>
        <v>-39</v>
      </c>
      <c r="N103" s="51">
        <f t="shared" si="5"/>
        <v>-58</v>
      </c>
      <c r="O103" s="51">
        <f t="shared" si="5"/>
        <v>-41</v>
      </c>
      <c r="P103" s="51">
        <f t="shared" si="5"/>
        <v>-41</v>
      </c>
      <c r="Q103" s="51">
        <f t="shared" si="5"/>
        <v>-41</v>
      </c>
      <c r="R103" s="51">
        <f t="shared" si="5"/>
        <v>-40</v>
      </c>
      <c r="S103" s="51">
        <f t="shared" si="5"/>
        <v>-52</v>
      </c>
      <c r="T103" s="51">
        <f t="shared" si="5"/>
        <v>-86</v>
      </c>
      <c r="U103" s="51">
        <f t="shared" si="5"/>
        <v>-68</v>
      </c>
      <c r="V103" s="51">
        <f t="shared" si="5"/>
        <v>-40</v>
      </c>
      <c r="W103" s="51">
        <f t="shared" si="5"/>
        <v>-39</v>
      </c>
      <c r="X103" s="51">
        <f t="shared" si="5"/>
        <v>-39</v>
      </c>
      <c r="Y103" s="51">
        <f t="shared" si="5"/>
        <v>-39</v>
      </c>
      <c r="Z103" s="51">
        <f t="shared" si="5"/>
        <v>-58</v>
      </c>
      <c r="AA103" s="51">
        <f t="shared" si="5"/>
        <v>-58</v>
      </c>
      <c r="AB103" s="52">
        <f t="shared" si="5"/>
        <v>-12.96666667</v>
      </c>
    </row>
    <row r="104" ht="15.75">
      <c r="A104" s="34"/>
      <c r="B104" s="54">
        <v>45688</v>
      </c>
      <c r="C104" s="73">
        <f>SUMIF(E104:AB104,"&gt;0")</f>
        <v>0</v>
      </c>
      <c r="D104" s="74">
        <f>SUMIF(E104:AB104,"&lt;0")</f>
        <v>-579.95000000999994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-7</v>
      </c>
      <c r="I104" s="76">
        <f t="shared" si="5"/>
        <v>-18</v>
      </c>
      <c r="J104" s="76">
        <f t="shared" si="5"/>
        <v>0</v>
      </c>
      <c r="K104" s="76">
        <f t="shared" si="5"/>
        <v>0</v>
      </c>
      <c r="L104" s="76">
        <f t="shared" si="5"/>
        <v>0</v>
      </c>
      <c r="M104" s="76">
        <f t="shared" si="5"/>
        <v>-19</v>
      </c>
      <c r="N104" s="76">
        <f t="shared" si="5"/>
        <v>-17</v>
      </c>
      <c r="O104" s="76">
        <f t="shared" si="5"/>
        <v>-9.56666667</v>
      </c>
      <c r="P104" s="76">
        <f t="shared" si="5"/>
        <v>-41</v>
      </c>
      <c r="Q104" s="76">
        <f t="shared" si="5"/>
        <v>-34</v>
      </c>
      <c r="R104" s="76">
        <f t="shared" si="5"/>
        <v>-41</v>
      </c>
      <c r="S104" s="76">
        <f t="shared" si="5"/>
        <v>-41</v>
      </c>
      <c r="T104" s="76">
        <f t="shared" si="5"/>
        <v>-58</v>
      </c>
      <c r="U104" s="76">
        <f t="shared" si="5"/>
        <v>-50</v>
      </c>
      <c r="V104" s="76">
        <f t="shared" si="5"/>
        <v>-38.366666670000001</v>
      </c>
      <c r="W104" s="76">
        <f t="shared" si="5"/>
        <v>-8.0166666699999993</v>
      </c>
      <c r="X104" s="76">
        <f t="shared" si="5"/>
        <v>-37</v>
      </c>
      <c r="Y104" s="76">
        <f t="shared" si="5"/>
        <v>-19</v>
      </c>
      <c r="Z104" s="76">
        <f t="shared" si="5"/>
        <v>-60</v>
      </c>
      <c r="AA104" s="76">
        <f t="shared" si="5"/>
        <v>-41</v>
      </c>
      <c r="AB104" s="77">
        <f t="shared" si="5"/>
        <v>-41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tabSelected="1" workbookViewId="0" topLeftCell="A31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thickTop="1" thickBot="1" ht="17.25">
      <c r="A4" s="34"/>
      <c r="B4" s="47">
        <v>45658</v>
      </c>
      <c r="C4" s="48">
        <f>SUM(E4:AB4)</f>
        <v>473.63979999999998</v>
      </c>
      <c r="D4" s="49"/>
      <c r="E4" s="60">
        <v>-0.63200000000000001</v>
      </c>
      <c r="F4" s="68">
        <v>1.0291999999999999</v>
      </c>
      <c r="G4" s="68">
        <v>1.8016000000000001</v>
      </c>
      <c r="H4" s="68">
        <v>-6.9359999999999999</v>
      </c>
      <c r="I4" s="68">
        <v>-17.507400000000001</v>
      </c>
      <c r="J4" s="68">
        <v>-1.2232000000000001</v>
      </c>
      <c r="K4" s="68">
        <v>-7.2893999999999997</v>
      </c>
      <c r="L4" s="68">
        <v>9.9786000000000001</v>
      </c>
      <c r="M4" s="68">
        <v>24.259399999999999</v>
      </c>
      <c r="N4" s="68">
        <v>72.787000000000006</v>
      </c>
      <c r="O4" s="68">
        <v>90.720200000000006</v>
      </c>
      <c r="P4" s="68">
        <v>95.305599999999998</v>
      </c>
      <c r="Q4" s="68">
        <v>96.2928</v>
      </c>
      <c r="R4" s="69">
        <v>77.578999999999994</v>
      </c>
      <c r="S4" s="70">
        <v>43.7896</v>
      </c>
      <c r="T4" s="51">
        <v>2.7988</v>
      </c>
      <c r="U4" s="51">
        <v>-1.6040000000000001</v>
      </c>
      <c r="V4" s="51">
        <v>7.0670000000000002</v>
      </c>
      <c r="W4" s="51">
        <v>2.8424</v>
      </c>
      <c r="X4" s="51">
        <v>-3.004</v>
      </c>
      <c r="Y4" s="51">
        <v>-4.0284000000000004</v>
      </c>
      <c r="Z4" s="51">
        <v>-3.746</v>
      </c>
      <c r="AA4" s="51">
        <v>-4.3445999999999998</v>
      </c>
      <c r="AB4" s="52">
        <v>-2.2964000000000002</v>
      </c>
      <c r="AC4" s="34"/>
    </row>
    <row r="5" thickBot="1" ht="16.5">
      <c r="A5" s="34"/>
      <c r="B5" s="53">
        <v>45659</v>
      </c>
      <c r="C5" s="48">
        <f>SUM(E5:AB5)</f>
        <v>-698.11559999999986</v>
      </c>
      <c r="D5" s="49"/>
      <c r="E5" s="71">
        <v>0.80400000000000005</v>
      </c>
      <c r="F5" s="51">
        <v>3.0630000000000002</v>
      </c>
      <c r="G5" s="51">
        <v>-17.389199999999999</v>
      </c>
      <c r="H5" s="51">
        <v>-35.867400000000004</v>
      </c>
      <c r="I5" s="51">
        <v>-10.656000000000001</v>
      </c>
      <c r="J5" s="51">
        <v>-27.2166</v>
      </c>
      <c r="K5" s="51">
        <v>-3.2631999999999999</v>
      </c>
      <c r="L5" s="51">
        <v>-11.872</v>
      </c>
      <c r="M5" s="51">
        <v>13.8462</v>
      </c>
      <c r="N5" s="51">
        <v>-2.0686</v>
      </c>
      <c r="O5" s="51">
        <v>-2.3992</v>
      </c>
      <c r="P5" s="51">
        <v>0.019400000000000001</v>
      </c>
      <c r="Q5" s="51">
        <v>-3.931</v>
      </c>
      <c r="R5" s="51">
        <v>-14.864800000000001</v>
      </c>
      <c r="S5" s="51">
        <v>-6.9775999999999998</v>
      </c>
      <c r="T5" s="51">
        <v>-70.706800000000001</v>
      </c>
      <c r="U5" s="51">
        <v>-85.310400000000001</v>
      </c>
      <c r="V5" s="51">
        <v>-112.0566</v>
      </c>
      <c r="W5" s="51">
        <v>-112.1328</v>
      </c>
      <c r="X5" s="51">
        <v>-92.093400000000003</v>
      </c>
      <c r="Y5" s="51">
        <v>-66.971999999999994</v>
      </c>
      <c r="Z5" s="51">
        <v>-0.1338</v>
      </c>
      <c r="AA5" s="51">
        <v>-40.242800000000003</v>
      </c>
      <c r="AB5" s="52">
        <v>0.30599999999999999</v>
      </c>
      <c r="AC5" s="34"/>
    </row>
    <row r="6" thickBot="1" ht="16.5">
      <c r="A6" s="34"/>
      <c r="B6" s="53">
        <v>45660</v>
      </c>
      <c r="C6" s="48">
        <f>SUM(E6:AB6)</f>
        <v>-77.175400000000039</v>
      </c>
      <c r="D6" s="49"/>
      <c r="E6" s="71">
        <v>3.3588</v>
      </c>
      <c r="F6" s="51">
        <v>3.8708</v>
      </c>
      <c r="G6" s="51">
        <v>-2.3176000000000001</v>
      </c>
      <c r="H6" s="51">
        <v>-40.1922</v>
      </c>
      <c r="I6" s="51">
        <v>-26.4254</v>
      </c>
      <c r="J6" s="51">
        <v>2.359</v>
      </c>
      <c r="K6" s="51">
        <v>-17.626000000000001</v>
      </c>
      <c r="L6" s="51">
        <v>8.3765999999999998</v>
      </c>
      <c r="M6" s="51">
        <v>0.50039999999999996</v>
      </c>
      <c r="N6" s="51">
        <v>4.2892000000000001</v>
      </c>
      <c r="O6" s="51">
        <v>-31.518599999999999</v>
      </c>
      <c r="P6" s="51">
        <v>-35.094000000000001</v>
      </c>
      <c r="Q6" s="51">
        <v>-39.164999999999999</v>
      </c>
      <c r="R6" s="51">
        <v>5.3818000000000001</v>
      </c>
      <c r="S6" s="51">
        <v>12.4716</v>
      </c>
      <c r="T6" s="51">
        <v>1.4876</v>
      </c>
      <c r="U6" s="51">
        <v>0.77139999999999997</v>
      </c>
      <c r="V6" s="51">
        <v>12.0998</v>
      </c>
      <c r="W6" s="51">
        <v>12.093400000000001</v>
      </c>
      <c r="X6" s="51">
        <v>38.0124</v>
      </c>
      <c r="Y6" s="51">
        <v>1.8273999999999999</v>
      </c>
      <c r="Z6" s="51">
        <v>11.171200000000001</v>
      </c>
      <c r="AA6" s="51">
        <v>-3.6827999999999999</v>
      </c>
      <c r="AB6" s="52">
        <v>0.77480000000000004</v>
      </c>
      <c r="AC6" s="34"/>
    </row>
    <row r="7" thickBot="1" ht="16.5">
      <c r="A7" s="34"/>
      <c r="B7" s="53">
        <v>45661</v>
      </c>
      <c r="C7" s="48">
        <f>SUM(E7:AB7)</f>
        <v>249.94139999999996</v>
      </c>
      <c r="D7" s="49"/>
      <c r="E7" s="71">
        <v>13.261799999999999</v>
      </c>
      <c r="F7" s="51">
        <v>25.609999999999999</v>
      </c>
      <c r="G7" s="51">
        <v>23.226600000000001</v>
      </c>
      <c r="H7" s="51">
        <v>37.485999999999997</v>
      </c>
      <c r="I7" s="51">
        <v>35.463799999999999</v>
      </c>
      <c r="J7" s="51">
        <v>29.915199999999999</v>
      </c>
      <c r="K7" s="51">
        <v>-2.1032000000000002</v>
      </c>
      <c r="L7" s="51">
        <v>12.6608</v>
      </c>
      <c r="M7" s="51">
        <v>4.2060000000000004</v>
      </c>
      <c r="N7" s="51">
        <v>1.7154</v>
      </c>
      <c r="O7" s="51">
        <v>3.6240000000000001</v>
      </c>
      <c r="P7" s="51">
        <v>-0.99339999999999995</v>
      </c>
      <c r="Q7" s="51">
        <v>-20.717400000000001</v>
      </c>
      <c r="R7" s="51">
        <v>-36.1342</v>
      </c>
      <c r="S7" s="51">
        <v>2.1467999999999998</v>
      </c>
      <c r="T7" s="51">
        <v>-3.3948</v>
      </c>
      <c r="U7" s="51">
        <v>6.8150000000000004</v>
      </c>
      <c r="V7" s="51">
        <v>3.4390000000000001</v>
      </c>
      <c r="W7" s="51">
        <v>28.6782</v>
      </c>
      <c r="X7" s="51">
        <v>29.761800000000001</v>
      </c>
      <c r="Y7" s="51">
        <v>30.443999999999999</v>
      </c>
      <c r="Z7" s="51">
        <v>4.2145999999999999</v>
      </c>
      <c r="AA7" s="51">
        <v>1.6168</v>
      </c>
      <c r="AB7" s="52">
        <v>18.9986</v>
      </c>
      <c r="AC7" s="34"/>
    </row>
    <row r="8" thickBot="1" ht="16.5">
      <c r="A8" s="34"/>
      <c r="B8" s="53">
        <v>45662</v>
      </c>
      <c r="C8" s="48">
        <f>SUM(E8:AB8)</f>
        <v>287.8492</v>
      </c>
      <c r="D8" s="49"/>
      <c r="E8" s="71">
        <v>0.6966</v>
      </c>
      <c r="F8" s="51">
        <v>1.8302</v>
      </c>
      <c r="G8" s="51">
        <v>23.8888</v>
      </c>
      <c r="H8" s="51">
        <v>25.6996</v>
      </c>
      <c r="I8" s="72">
        <v>9.1478000000000002</v>
      </c>
      <c r="J8" s="51">
        <v>9.7121999999999993</v>
      </c>
      <c r="K8" s="51">
        <v>3.7839999999999998</v>
      </c>
      <c r="L8" s="51">
        <v>14.213200000000001</v>
      </c>
      <c r="M8" s="51">
        <v>13.1038</v>
      </c>
      <c r="N8" s="51">
        <v>9.5690000000000008</v>
      </c>
      <c r="O8" s="51">
        <v>5.1218000000000004</v>
      </c>
      <c r="P8" s="51">
        <v>38.470799999999997</v>
      </c>
      <c r="Q8" s="51">
        <v>8.8271999999999995</v>
      </c>
      <c r="R8" s="51">
        <v>-2.6160000000000001</v>
      </c>
      <c r="S8" s="51">
        <v>1.2362</v>
      </c>
      <c r="T8" s="51">
        <v>6.1037999999999997</v>
      </c>
      <c r="U8" s="51">
        <v>7.9116</v>
      </c>
      <c r="V8" s="51">
        <v>4.4116</v>
      </c>
      <c r="W8" s="51">
        <v>20.198599999999999</v>
      </c>
      <c r="X8" s="51">
        <v>34.507599999999996</v>
      </c>
      <c r="Y8" s="51">
        <v>29.164400000000001</v>
      </c>
      <c r="Z8" s="51">
        <v>16.1172</v>
      </c>
      <c r="AA8" s="51">
        <v>-2.8100000000000001</v>
      </c>
      <c r="AB8" s="52">
        <v>9.5592000000000006</v>
      </c>
      <c r="AC8" s="34"/>
    </row>
    <row r="9" thickBot="1" ht="16.5">
      <c r="A9" s="34"/>
      <c r="B9" s="53">
        <v>45663</v>
      </c>
      <c r="C9" s="48">
        <f>SUM(E9:AB9)</f>
        <v>155.56339999999997</v>
      </c>
      <c r="D9" s="49"/>
      <c r="E9" s="71">
        <v>-13.810600000000001</v>
      </c>
      <c r="F9" s="51">
        <v>28.175799999999999</v>
      </c>
      <c r="G9" s="51">
        <v>18.1952</v>
      </c>
      <c r="H9" s="51">
        <v>13.639200000000001</v>
      </c>
      <c r="I9" s="51">
        <v>-12.449199999999999</v>
      </c>
      <c r="J9" s="51">
        <v>4.125</v>
      </c>
      <c r="K9" s="51">
        <v>-12.982200000000001</v>
      </c>
      <c r="L9" s="51">
        <v>-9.4984000000000002</v>
      </c>
      <c r="M9" s="51">
        <v>5.7152000000000003</v>
      </c>
      <c r="N9" s="51">
        <v>11.6152</v>
      </c>
      <c r="O9" s="51">
        <v>8.3122000000000007</v>
      </c>
      <c r="P9" s="51">
        <v>21.599799999999998</v>
      </c>
      <c r="Q9" s="51">
        <v>31.210599999999999</v>
      </c>
      <c r="R9" s="51">
        <v>18.121200000000002</v>
      </c>
      <c r="S9" s="51">
        <v>4.9283999999999999</v>
      </c>
      <c r="T9" s="51">
        <v>1.3992</v>
      </c>
      <c r="U9" s="51">
        <v>-2.9775999999999998</v>
      </c>
      <c r="V9" s="51">
        <v>10.2196</v>
      </c>
      <c r="W9" s="51">
        <v>13.851599999999999</v>
      </c>
      <c r="X9" s="51">
        <v>11.915800000000001</v>
      </c>
      <c r="Y9" s="51">
        <v>1.7949999999999999</v>
      </c>
      <c r="Z9" s="51">
        <v>-1.2784</v>
      </c>
      <c r="AA9" s="51">
        <v>0.60880000000000001</v>
      </c>
      <c r="AB9" s="52">
        <v>3.1320000000000001</v>
      </c>
      <c r="AC9" s="34"/>
    </row>
    <row r="10" thickBot="1" ht="16.5">
      <c r="A10" s="34"/>
      <c r="B10" s="53">
        <v>45664</v>
      </c>
      <c r="C10" s="48">
        <f>SUM(E10:AB10)</f>
        <v>131.69539999999995</v>
      </c>
      <c r="D10" s="49"/>
      <c r="E10" s="71">
        <v>35.7898</v>
      </c>
      <c r="F10" s="51">
        <v>-2.8148</v>
      </c>
      <c r="G10" s="51">
        <v>-15.9224</v>
      </c>
      <c r="H10" s="51">
        <v>-28.3096</v>
      </c>
      <c r="I10" s="51">
        <v>-32.779200000000003</v>
      </c>
      <c r="J10" s="51">
        <v>-32.219200000000001</v>
      </c>
      <c r="K10" s="51">
        <v>-6.4561999999999999</v>
      </c>
      <c r="L10" s="51">
        <v>1.1814</v>
      </c>
      <c r="M10" s="51">
        <v>-9.9179999999999993</v>
      </c>
      <c r="N10" s="51">
        <v>1.4370000000000001</v>
      </c>
      <c r="O10" s="51">
        <v>-0.62260000000000004</v>
      </c>
      <c r="P10" s="51">
        <v>16.180599999999998</v>
      </c>
      <c r="Q10" s="51">
        <v>3.7852000000000001</v>
      </c>
      <c r="R10" s="51">
        <v>82.287599999999998</v>
      </c>
      <c r="S10" s="51">
        <v>14.2456</v>
      </c>
      <c r="T10" s="51">
        <v>11.699999999999999</v>
      </c>
      <c r="U10" s="51">
        <v>42.326000000000001</v>
      </c>
      <c r="V10" s="51">
        <v>26.105</v>
      </c>
      <c r="W10" s="51">
        <v>7.3338000000000001</v>
      </c>
      <c r="X10" s="51">
        <v>2.0122</v>
      </c>
      <c r="Y10" s="51">
        <v>1.5118</v>
      </c>
      <c r="Z10" s="51">
        <v>2.7768000000000002</v>
      </c>
      <c r="AA10" s="51">
        <v>3.0766</v>
      </c>
      <c r="AB10" s="52">
        <v>8.9879999999999995</v>
      </c>
      <c r="AC10" s="34"/>
    </row>
    <row r="11" thickBot="1" ht="16.5">
      <c r="A11" s="34"/>
      <c r="B11" s="53">
        <v>45665</v>
      </c>
      <c r="C11" s="48">
        <f>SUM(E11:AB11)</f>
        <v>563.23700000000019</v>
      </c>
      <c r="D11" s="49"/>
      <c r="E11" s="71">
        <v>20.821000000000002</v>
      </c>
      <c r="F11" s="51">
        <v>16.672999999999998</v>
      </c>
      <c r="G11" s="51">
        <v>30.042000000000002</v>
      </c>
      <c r="H11" s="51">
        <v>37.255000000000003</v>
      </c>
      <c r="I11" s="51">
        <v>35.018000000000001</v>
      </c>
      <c r="J11" s="51">
        <v>61.975000000000001</v>
      </c>
      <c r="K11" s="51">
        <v>42.255000000000003</v>
      </c>
      <c r="L11" s="51">
        <v>25.494</v>
      </c>
      <c r="M11" s="51">
        <v>1.74</v>
      </c>
      <c r="N11" s="51">
        <v>20.869</v>
      </c>
      <c r="O11" s="51">
        <v>20.289000000000001</v>
      </c>
      <c r="P11" s="51">
        <v>37.990000000000002</v>
      </c>
      <c r="Q11" s="51">
        <v>44.770000000000003</v>
      </c>
      <c r="R11" s="51">
        <v>-10.779</v>
      </c>
      <c r="S11" s="51">
        <v>1.9330000000000001</v>
      </c>
      <c r="T11" s="51">
        <v>31.809999999999999</v>
      </c>
      <c r="U11" s="51">
        <v>15.237</v>
      </c>
      <c r="V11" s="51">
        <v>20.911000000000001</v>
      </c>
      <c r="W11" s="51">
        <v>24.651</v>
      </c>
      <c r="X11" s="51">
        <v>16.792000000000002</v>
      </c>
      <c r="Y11" s="51">
        <v>11.470000000000001</v>
      </c>
      <c r="Z11" s="51">
        <v>45.161000000000001</v>
      </c>
      <c r="AA11" s="51">
        <v>11.566000000000001</v>
      </c>
      <c r="AB11" s="52">
        <v>-0.70599999999999996</v>
      </c>
      <c r="AC11" s="34"/>
    </row>
    <row r="12" thickBot="1" ht="16.5">
      <c r="A12" s="34"/>
      <c r="B12" s="53">
        <v>45666</v>
      </c>
      <c r="C12" s="48">
        <f>SUM(E12:AB12)</f>
        <v>335.565</v>
      </c>
      <c r="D12" s="49"/>
      <c r="E12" s="71">
        <v>6.056</v>
      </c>
      <c r="F12" s="51">
        <v>43.273000000000003</v>
      </c>
      <c r="G12" s="51">
        <v>39.106999999999999</v>
      </c>
      <c r="H12" s="51">
        <v>33.002000000000002</v>
      </c>
      <c r="I12" s="51">
        <v>34.393000000000001</v>
      </c>
      <c r="J12" s="51">
        <v>26.084</v>
      </c>
      <c r="K12" s="51">
        <v>17.457999999999998</v>
      </c>
      <c r="L12" s="51">
        <v>18.719999999999999</v>
      </c>
      <c r="M12" s="51">
        <v>-1.083</v>
      </c>
      <c r="N12" s="51">
        <v>3.2570000000000001</v>
      </c>
      <c r="O12" s="51">
        <v>12.890000000000001</v>
      </c>
      <c r="P12" s="51">
        <v>-1.0229999999999999</v>
      </c>
      <c r="Q12" s="51">
        <v>0.91800000000000004</v>
      </c>
      <c r="R12" s="51">
        <v>-0.16900000000000001</v>
      </c>
      <c r="S12" s="51">
        <v>1.3999999999999999</v>
      </c>
      <c r="T12" s="51">
        <v>-1.534</v>
      </c>
      <c r="U12" s="51">
        <v>25.047999999999998</v>
      </c>
      <c r="V12" s="51">
        <v>5.8659999999999997</v>
      </c>
      <c r="W12" s="51">
        <v>22.545999999999999</v>
      </c>
      <c r="X12" s="51">
        <v>27.885000000000002</v>
      </c>
      <c r="Y12" s="51">
        <v>8.0890000000000004</v>
      </c>
      <c r="Z12" s="51">
        <v>1.9370000000000001</v>
      </c>
      <c r="AA12" s="51">
        <v>4.4960000000000004</v>
      </c>
      <c r="AB12" s="52">
        <v>6.9489999999999998</v>
      </c>
      <c r="AC12" s="34"/>
    </row>
    <row r="13" thickBot="1" ht="16.5">
      <c r="A13" s="34"/>
      <c r="B13" s="53">
        <v>45667</v>
      </c>
      <c r="C13" s="48">
        <f>SUM(E13:AB13)</f>
        <v>399.60499999999996</v>
      </c>
      <c r="D13" s="49"/>
      <c r="E13" s="71">
        <v>4.4699999999999998</v>
      </c>
      <c r="F13" s="51">
        <v>13.176</v>
      </c>
      <c r="G13" s="51">
        <v>23.113</v>
      </c>
      <c r="H13" s="51">
        <v>62.817</v>
      </c>
      <c r="I13" s="51">
        <v>66.918999999999997</v>
      </c>
      <c r="J13" s="51">
        <v>37.212000000000003</v>
      </c>
      <c r="K13" s="51">
        <v>67.018000000000001</v>
      </c>
      <c r="L13" s="51">
        <v>60.783999999999999</v>
      </c>
      <c r="M13" s="51">
        <v>14.144</v>
      </c>
      <c r="N13" s="51">
        <v>0.24299999999999999</v>
      </c>
      <c r="O13" s="51">
        <v>12.143000000000001</v>
      </c>
      <c r="P13" s="51">
        <v>-2.113</v>
      </c>
      <c r="Q13" s="51">
        <v>-40.881</v>
      </c>
      <c r="R13" s="51">
        <v>-20.116</v>
      </c>
      <c r="S13" s="51">
        <v>3.8130000000000002</v>
      </c>
      <c r="T13" s="51">
        <v>3.5</v>
      </c>
      <c r="U13" s="51">
        <v>0.61499999999999999</v>
      </c>
      <c r="V13" s="51">
        <v>2.4510000000000001</v>
      </c>
      <c r="W13" s="51">
        <v>12.473000000000001</v>
      </c>
      <c r="X13" s="51">
        <v>14.596</v>
      </c>
      <c r="Y13" s="51">
        <v>22.626000000000001</v>
      </c>
      <c r="Z13" s="51">
        <v>21.981000000000002</v>
      </c>
      <c r="AA13" s="51">
        <v>17.628</v>
      </c>
      <c r="AB13" s="52">
        <v>0.99299999999999999</v>
      </c>
      <c r="AC13" s="34"/>
    </row>
    <row r="14" thickBot="1" ht="16.5">
      <c r="A14" s="34"/>
      <c r="B14" s="53">
        <v>45668</v>
      </c>
      <c r="C14" s="48">
        <f>SUM(E14:AB14)</f>
        <v>151.441</v>
      </c>
      <c r="D14" s="49"/>
      <c r="E14" s="71">
        <v>8.3480000000000008</v>
      </c>
      <c r="F14" s="51">
        <v>13.141</v>
      </c>
      <c r="G14" s="51">
        <v>24.585000000000001</v>
      </c>
      <c r="H14" s="51">
        <v>26.838000000000001</v>
      </c>
      <c r="I14" s="51">
        <v>27.567</v>
      </c>
      <c r="J14" s="51">
        <v>11.939</v>
      </c>
      <c r="K14" s="51">
        <v>27.844000000000001</v>
      </c>
      <c r="L14" s="51">
        <v>27.664999999999999</v>
      </c>
      <c r="M14" s="51">
        <v>-2.6840000000000002</v>
      </c>
      <c r="N14" s="51">
        <v>-2.0249999999999999</v>
      </c>
      <c r="O14" s="51">
        <v>-2.6030000000000002</v>
      </c>
      <c r="P14" s="51">
        <v>-14.420999999999999</v>
      </c>
      <c r="Q14" s="51">
        <v>-5.0439999999999996</v>
      </c>
      <c r="R14" s="51">
        <v>-15.382</v>
      </c>
      <c r="S14" s="51">
        <v>-0.754</v>
      </c>
      <c r="T14" s="51">
        <v>-0.31</v>
      </c>
      <c r="U14" s="51">
        <v>-1.2250000000000001</v>
      </c>
      <c r="V14" s="51">
        <v>4.907</v>
      </c>
      <c r="W14" s="51">
        <v>7.8879999999999999</v>
      </c>
      <c r="X14" s="51">
        <v>11.723000000000001</v>
      </c>
      <c r="Y14" s="51">
        <v>5.5599999999999996</v>
      </c>
      <c r="Z14" s="51">
        <v>3.3239999999999998</v>
      </c>
      <c r="AA14" s="51">
        <v>-4.29</v>
      </c>
      <c r="AB14" s="52">
        <v>-1.1499999999999999</v>
      </c>
      <c r="AC14" s="34"/>
    </row>
    <row r="15" thickBot="1" ht="16.5">
      <c r="A15" s="34"/>
      <c r="B15" s="53">
        <v>45669</v>
      </c>
      <c r="C15" s="48">
        <f>SUM(E15:AB15)</f>
        <v>-478.88499999999999</v>
      </c>
      <c r="D15" s="49"/>
      <c r="E15" s="71">
        <v>-11.363</v>
      </c>
      <c r="F15" s="51">
        <v>1.085</v>
      </c>
      <c r="G15" s="51">
        <v>3.8740000000000001</v>
      </c>
      <c r="H15" s="51">
        <v>6.8280000000000003</v>
      </c>
      <c r="I15" s="51">
        <v>-18.481000000000002</v>
      </c>
      <c r="J15" s="51">
        <v>-9.6359999999999992</v>
      </c>
      <c r="K15" s="51">
        <v>-15.042</v>
      </c>
      <c r="L15" s="51">
        <v>-12.478999999999999</v>
      </c>
      <c r="M15" s="51">
        <v>-15.103</v>
      </c>
      <c r="N15" s="51">
        <v>-27.003</v>
      </c>
      <c r="O15" s="51">
        <v>-46.832999999999998</v>
      </c>
      <c r="P15" s="51">
        <v>-45.119</v>
      </c>
      <c r="Q15" s="51">
        <v>-50.988999999999997</v>
      </c>
      <c r="R15" s="51">
        <v>-3.0089999999999999</v>
      </c>
      <c r="S15" s="51">
        <v>2.2679999999999998</v>
      </c>
      <c r="T15" s="51">
        <v>1.9350000000000001</v>
      </c>
      <c r="U15" s="51">
        <v>-48.863999999999997</v>
      </c>
      <c r="V15" s="51">
        <v>-58.491</v>
      </c>
      <c r="W15" s="51">
        <v>-43.064999999999998</v>
      </c>
      <c r="X15" s="51">
        <v>-36.036999999999999</v>
      </c>
      <c r="Y15" s="51">
        <v>-55.828000000000003</v>
      </c>
      <c r="Z15" s="51">
        <v>1.968</v>
      </c>
      <c r="AA15" s="51">
        <v>0.20999999999999999</v>
      </c>
      <c r="AB15" s="52">
        <v>0.28899999999999998</v>
      </c>
      <c r="AC15" s="34"/>
    </row>
    <row r="16" thickBot="1" ht="16.5">
      <c r="A16" s="34"/>
      <c r="B16" s="53">
        <v>45670</v>
      </c>
      <c r="C16" s="48">
        <f>SUM(E16:AB16)</f>
        <v>-982.74700000000007</v>
      </c>
      <c r="D16" s="49"/>
      <c r="E16" s="71">
        <v>0.29699999999999999</v>
      </c>
      <c r="F16" s="51">
        <v>-27.036999999999999</v>
      </c>
      <c r="G16" s="51">
        <v>-23.893000000000001</v>
      </c>
      <c r="H16" s="51">
        <v>-23.664000000000001</v>
      </c>
      <c r="I16" s="51">
        <v>-27.099</v>
      </c>
      <c r="J16" s="51">
        <v>-14.326000000000001</v>
      </c>
      <c r="K16" s="51">
        <v>-27.785</v>
      </c>
      <c r="L16" s="51">
        <v>-21.917000000000002</v>
      </c>
      <c r="M16" s="51">
        <v>-45.027000000000001</v>
      </c>
      <c r="N16" s="51">
        <v>-96.971000000000004</v>
      </c>
      <c r="O16" s="51">
        <v>-115.797</v>
      </c>
      <c r="P16" s="51">
        <v>-64.876000000000005</v>
      </c>
      <c r="Q16" s="51">
        <v>-12.401999999999999</v>
      </c>
      <c r="R16" s="51">
        <v>-43.942</v>
      </c>
      <c r="S16" s="51">
        <v>-47.731000000000002</v>
      </c>
      <c r="T16" s="51">
        <v>-83.206000000000003</v>
      </c>
      <c r="U16" s="51">
        <v>-71.828999999999994</v>
      </c>
      <c r="V16" s="51">
        <v>-85.390000000000001</v>
      </c>
      <c r="W16" s="51">
        <v>-66.537000000000006</v>
      </c>
      <c r="X16" s="51">
        <v>-50.682000000000002</v>
      </c>
      <c r="Y16" s="51">
        <v>-24.129000000000001</v>
      </c>
      <c r="Z16" s="51">
        <v>-4.758</v>
      </c>
      <c r="AA16" s="51">
        <v>-5.375</v>
      </c>
      <c r="AB16" s="52">
        <v>1.329</v>
      </c>
      <c r="AC16" s="34"/>
    </row>
    <row r="17" thickBot="1" ht="16.5">
      <c r="A17" s="34"/>
      <c r="B17" s="53">
        <v>45671</v>
      </c>
      <c r="C17" s="48">
        <f>SUM(E17:AB17)</f>
        <v>-1422.037</v>
      </c>
      <c r="D17" s="49"/>
      <c r="E17" s="50">
        <v>1.4550000000000001</v>
      </c>
      <c r="F17" s="51">
        <v>-12.914</v>
      </c>
      <c r="G17" s="51">
        <v>-40.567999999999998</v>
      </c>
      <c r="H17" s="51">
        <v>-11.942</v>
      </c>
      <c r="I17" s="51">
        <v>-2.6499999999999999</v>
      </c>
      <c r="J17" s="51">
        <v>-25.838000000000001</v>
      </c>
      <c r="K17" s="51">
        <v>-7.726</v>
      </c>
      <c r="L17" s="51">
        <v>-10.029999999999999</v>
      </c>
      <c r="M17" s="51">
        <v>-27.805</v>
      </c>
      <c r="N17" s="51">
        <v>-83.176000000000002</v>
      </c>
      <c r="O17" s="51">
        <v>-94.930000000000007</v>
      </c>
      <c r="P17" s="51">
        <v>0.46500000000000002</v>
      </c>
      <c r="Q17" s="51">
        <v>1.6339999999999999</v>
      </c>
      <c r="R17" s="51">
        <v>-36.365000000000002</v>
      </c>
      <c r="S17" s="51">
        <v>-116.43899999999999</v>
      </c>
      <c r="T17" s="51">
        <v>-117.639</v>
      </c>
      <c r="U17" s="51">
        <v>-120.05</v>
      </c>
      <c r="V17" s="51">
        <v>-170.28800000000001</v>
      </c>
      <c r="W17" s="51">
        <v>-150.90899999999999</v>
      </c>
      <c r="X17" s="51">
        <v>-134.441</v>
      </c>
      <c r="Y17" s="51">
        <v>-91.340000000000003</v>
      </c>
      <c r="Z17" s="51">
        <v>-45.780000000000001</v>
      </c>
      <c r="AA17" s="51">
        <v>-54.055</v>
      </c>
      <c r="AB17" s="52">
        <v>-70.706000000000003</v>
      </c>
      <c r="AC17" s="34"/>
    </row>
    <row r="18" thickBot="1" ht="16.5">
      <c r="A18" s="34"/>
      <c r="B18" s="53">
        <v>45672</v>
      </c>
      <c r="C18" s="48">
        <f>SUM(E18:AB18)</f>
        <v>-2613.4469999999997</v>
      </c>
      <c r="D18" s="49"/>
      <c r="E18" s="71">
        <v>-87.567999999999998</v>
      </c>
      <c r="F18" s="51">
        <v>-79.807000000000002</v>
      </c>
      <c r="G18" s="51">
        <v>-62.613999999999997</v>
      </c>
      <c r="H18" s="51">
        <v>-62.417000000000002</v>
      </c>
      <c r="I18" s="51">
        <v>-85.361000000000004</v>
      </c>
      <c r="J18" s="51">
        <v>-97.135999999999996</v>
      </c>
      <c r="K18" s="51">
        <v>-104.824</v>
      </c>
      <c r="L18" s="51">
        <v>-66.581999999999994</v>
      </c>
      <c r="M18" s="51">
        <v>-66.691000000000003</v>
      </c>
      <c r="N18" s="51">
        <v>-25.766999999999999</v>
      </c>
      <c r="O18" s="51">
        <v>-120.67400000000001</v>
      </c>
      <c r="P18" s="51">
        <v>-112.22499999999999</v>
      </c>
      <c r="Q18" s="51">
        <v>-110.91</v>
      </c>
      <c r="R18" s="51">
        <v>-182.45400000000001</v>
      </c>
      <c r="S18" s="51">
        <v>-181.946</v>
      </c>
      <c r="T18" s="51">
        <v>-123.29600000000001</v>
      </c>
      <c r="U18" s="51">
        <v>-137.309</v>
      </c>
      <c r="V18" s="51">
        <v>-137.83699999999999</v>
      </c>
      <c r="W18" s="51">
        <v>-133.595</v>
      </c>
      <c r="X18" s="51">
        <v>-126.642</v>
      </c>
      <c r="Y18" s="51">
        <v>-132.00899999999999</v>
      </c>
      <c r="Z18" s="51">
        <v>-112.334</v>
      </c>
      <c r="AA18" s="51">
        <v>-122.55800000000001</v>
      </c>
      <c r="AB18" s="52">
        <v>-140.89099999999999</v>
      </c>
      <c r="AC18" s="34"/>
    </row>
    <row r="19" thickBot="1" ht="16.5">
      <c r="A19" s="34"/>
      <c r="B19" s="53">
        <v>45673</v>
      </c>
      <c r="C19" s="48">
        <f>SUM(E19:AB19)</f>
        <v>-198.84200000000001</v>
      </c>
      <c r="D19" s="49"/>
      <c r="E19" s="71">
        <v>14.813000000000001</v>
      </c>
      <c r="F19" s="51">
        <v>11.49</v>
      </c>
      <c r="G19" s="51">
        <v>4.4429999999999996</v>
      </c>
      <c r="H19" s="51">
        <v>16.253</v>
      </c>
      <c r="I19" s="51">
        <v>13.342000000000001</v>
      </c>
      <c r="J19" s="51">
        <v>11.244999999999999</v>
      </c>
      <c r="K19" s="51">
        <v>-15.378</v>
      </c>
      <c r="L19" s="51">
        <v>-4.056</v>
      </c>
      <c r="M19" s="51">
        <v>-13.462999999999999</v>
      </c>
      <c r="N19" s="51">
        <v>-1.026</v>
      </c>
      <c r="O19" s="51">
        <v>-0.57599999999999996</v>
      </c>
      <c r="P19" s="51">
        <v>-0.20200000000000001</v>
      </c>
      <c r="Q19" s="51">
        <v>-2.2610000000000001</v>
      </c>
      <c r="R19" s="51">
        <v>-22.122</v>
      </c>
      <c r="S19" s="51">
        <v>-26.495999999999999</v>
      </c>
      <c r="T19" s="51">
        <v>-52.256999999999998</v>
      </c>
      <c r="U19" s="51">
        <v>-19.629999999999999</v>
      </c>
      <c r="V19" s="51">
        <v>-21.193000000000001</v>
      </c>
      <c r="W19" s="51">
        <v>-14.997999999999999</v>
      </c>
      <c r="X19" s="51">
        <v>-10.141999999999999</v>
      </c>
      <c r="Y19" s="51">
        <v>-21.591000000000001</v>
      </c>
      <c r="Z19" s="51">
        <v>0.72499999999999998</v>
      </c>
      <c r="AA19" s="51">
        <v>-24.712</v>
      </c>
      <c r="AB19" s="52">
        <v>-21.050000000000001</v>
      </c>
      <c r="AC19" s="34"/>
    </row>
    <row r="20" thickBot="1" ht="16.5">
      <c r="A20" s="34"/>
      <c r="B20" s="53">
        <v>45674</v>
      </c>
      <c r="C20" s="48">
        <f>SUM(E20:AB20)</f>
        <v>-447.21899999999994</v>
      </c>
      <c r="D20" s="49"/>
      <c r="E20" s="71">
        <v>-88.370000000000005</v>
      </c>
      <c r="F20" s="51">
        <v>-82.147000000000006</v>
      </c>
      <c r="G20" s="51">
        <v>-91.081000000000003</v>
      </c>
      <c r="H20" s="51">
        <v>-72.215999999999994</v>
      </c>
      <c r="I20" s="51">
        <v>-71.783000000000001</v>
      </c>
      <c r="J20" s="51">
        <v>-91.869</v>
      </c>
      <c r="K20" s="51">
        <v>-5.1710000000000003</v>
      </c>
      <c r="L20" s="51">
        <v>-15.134</v>
      </c>
      <c r="M20" s="51">
        <v>4.6980000000000004</v>
      </c>
      <c r="N20" s="51">
        <v>13.212</v>
      </c>
      <c r="O20" s="51">
        <v>20.91</v>
      </c>
      <c r="P20" s="51">
        <v>1.5149999999999999</v>
      </c>
      <c r="Q20" s="51">
        <v>-5.9359999999999999</v>
      </c>
      <c r="R20" s="51">
        <v>-3.1440000000000001</v>
      </c>
      <c r="S20" s="51">
        <v>8.0570000000000004</v>
      </c>
      <c r="T20" s="51">
        <v>21.097000000000001</v>
      </c>
      <c r="U20" s="51">
        <v>17.91</v>
      </c>
      <c r="V20" s="51">
        <v>-5.4649999999999999</v>
      </c>
      <c r="W20" s="51">
        <v>-9.8780000000000001</v>
      </c>
      <c r="X20" s="51">
        <v>-5.3150000000000004</v>
      </c>
      <c r="Y20" s="51">
        <v>3.1400000000000001</v>
      </c>
      <c r="Z20" s="51">
        <v>13.971</v>
      </c>
      <c r="AA20" s="51">
        <v>8.3970000000000002</v>
      </c>
      <c r="AB20" s="52">
        <v>-12.617000000000001</v>
      </c>
      <c r="AC20" s="34"/>
    </row>
    <row r="21" thickBot="1" ht="16.5">
      <c r="A21" s="34"/>
      <c r="B21" s="53">
        <v>45675</v>
      </c>
      <c r="C21" s="48">
        <f>SUM(E21:AB21)</f>
        <v>-1054.8990000000001</v>
      </c>
      <c r="D21" s="49"/>
      <c r="E21" s="71">
        <v>4.6829999999999998</v>
      </c>
      <c r="F21" s="51">
        <v>18.404</v>
      </c>
      <c r="G21" s="51">
        <v>-43.220999999999997</v>
      </c>
      <c r="H21" s="51">
        <v>-35.274999999999999</v>
      </c>
      <c r="I21" s="51">
        <v>-45.003999999999998</v>
      </c>
      <c r="J21" s="51">
        <v>-34.673999999999999</v>
      </c>
      <c r="K21" s="51">
        <v>-12.468999999999999</v>
      </c>
      <c r="L21" s="51">
        <v>-10.555999999999999</v>
      </c>
      <c r="M21" s="51">
        <v>-70.576999999999998</v>
      </c>
      <c r="N21" s="51">
        <v>-73.426000000000002</v>
      </c>
      <c r="O21" s="51">
        <v>-182.602</v>
      </c>
      <c r="P21" s="51">
        <v>-216.90100000000001</v>
      </c>
      <c r="Q21" s="51">
        <v>-162.22499999999999</v>
      </c>
      <c r="R21" s="51">
        <v>-138.10900000000001</v>
      </c>
      <c r="S21" s="51">
        <v>-71.341999999999999</v>
      </c>
      <c r="T21" s="51">
        <v>-0.70399999999999996</v>
      </c>
      <c r="U21" s="51">
        <v>0.54000000000000004</v>
      </c>
      <c r="V21" s="51">
        <v>1.1220000000000001</v>
      </c>
      <c r="W21" s="51">
        <v>4.3639999999999999</v>
      </c>
      <c r="X21" s="51">
        <v>0.71899999999999997</v>
      </c>
      <c r="Y21" s="51">
        <v>5.1609999999999996</v>
      </c>
      <c r="Z21" s="51">
        <v>-0.36199999999999999</v>
      </c>
      <c r="AA21" s="51">
        <v>-1.083</v>
      </c>
      <c r="AB21" s="52">
        <v>8.6379999999999999</v>
      </c>
      <c r="AC21" s="34"/>
    </row>
    <row r="22" thickBot="1" ht="16.5">
      <c r="A22" s="34"/>
      <c r="B22" s="53">
        <v>45676</v>
      </c>
      <c r="C22" s="48">
        <f>SUM(E22:AB22)</f>
        <v>-2895.0379999999991</v>
      </c>
      <c r="D22" s="49"/>
      <c r="E22" s="71">
        <v>-53.719999999999999</v>
      </c>
      <c r="F22" s="51">
        <v>-122.91500000000001</v>
      </c>
      <c r="G22" s="51">
        <v>-155.41999999999999</v>
      </c>
      <c r="H22" s="51">
        <v>-64.948999999999998</v>
      </c>
      <c r="I22" s="51">
        <v>-79.097999999999999</v>
      </c>
      <c r="J22" s="51">
        <v>-85.244</v>
      </c>
      <c r="K22" s="51">
        <v>-80.724999999999994</v>
      </c>
      <c r="L22" s="51">
        <v>-71.120000000000005</v>
      </c>
      <c r="M22" s="51">
        <v>-135.685</v>
      </c>
      <c r="N22" s="51">
        <v>-215.24299999999999</v>
      </c>
      <c r="O22" s="51">
        <v>-328.69299999999998</v>
      </c>
      <c r="P22" s="51">
        <v>-385.42599999999999</v>
      </c>
      <c r="Q22" s="51">
        <v>-349.41899999999998</v>
      </c>
      <c r="R22" s="51">
        <v>-255.02199999999999</v>
      </c>
      <c r="S22" s="51">
        <v>-196.26599999999999</v>
      </c>
      <c r="T22" s="51">
        <v>-84.614000000000004</v>
      </c>
      <c r="U22" s="51">
        <v>-5.2850000000000001</v>
      </c>
      <c r="V22" s="51">
        <v>-21.573</v>
      </c>
      <c r="W22" s="51">
        <v>-7.9589999999999996</v>
      </c>
      <c r="X22" s="51">
        <v>-21.151</v>
      </c>
      <c r="Y22" s="51">
        <v>-17.161000000000001</v>
      </c>
      <c r="Z22" s="51">
        <v>-30.896000000000001</v>
      </c>
      <c r="AA22" s="51">
        <v>-46.579999999999998</v>
      </c>
      <c r="AB22" s="52">
        <v>-80.873999999999995</v>
      </c>
      <c r="AC22" s="34"/>
    </row>
    <row r="23" thickBot="1" ht="16.5">
      <c r="A23" s="34"/>
      <c r="B23" s="53">
        <v>45677</v>
      </c>
      <c r="C23" s="48">
        <f>SUM(E23:AB23)</f>
        <v>-2247.8910000000001</v>
      </c>
      <c r="D23" s="49"/>
      <c r="E23" s="71">
        <v>-16.478000000000002</v>
      </c>
      <c r="F23" s="51">
        <v>-42.704999999999998</v>
      </c>
      <c r="G23" s="51">
        <v>-22.254999999999999</v>
      </c>
      <c r="H23" s="51">
        <v>-14.198</v>
      </c>
      <c r="I23" s="51">
        <v>-34.494</v>
      </c>
      <c r="J23" s="51">
        <v>-34.968000000000004</v>
      </c>
      <c r="K23" s="51">
        <v>-42.811999999999998</v>
      </c>
      <c r="L23" s="51">
        <v>-43.865000000000002</v>
      </c>
      <c r="M23" s="51">
        <v>-90.254000000000005</v>
      </c>
      <c r="N23" s="51">
        <v>-113.562</v>
      </c>
      <c r="O23" s="51">
        <v>-192.261</v>
      </c>
      <c r="P23" s="51">
        <v>-191.911</v>
      </c>
      <c r="Q23" s="51">
        <v>-110.108</v>
      </c>
      <c r="R23" s="51">
        <v>-220.548</v>
      </c>
      <c r="S23" s="51">
        <v>-247.35400000000001</v>
      </c>
      <c r="T23" s="51">
        <v>-88.415999999999997</v>
      </c>
      <c r="U23" s="51">
        <v>-100.631</v>
      </c>
      <c r="V23" s="51">
        <v>-162.185</v>
      </c>
      <c r="W23" s="51">
        <v>-137.584</v>
      </c>
      <c r="X23" s="51">
        <v>-122.97799999999999</v>
      </c>
      <c r="Y23" s="51">
        <v>-84.759</v>
      </c>
      <c r="Z23" s="51">
        <v>-44.350999999999999</v>
      </c>
      <c r="AA23" s="51">
        <v>-49.993000000000002</v>
      </c>
      <c r="AB23" s="52">
        <v>-39.220999999999997</v>
      </c>
      <c r="AC23" s="34"/>
    </row>
    <row r="24" thickBot="1" ht="16.5">
      <c r="A24" s="34"/>
      <c r="B24" s="53">
        <v>45678</v>
      </c>
      <c r="C24" s="48">
        <f>SUM(E24:AB24)</f>
        <v>-497.65199999999999</v>
      </c>
      <c r="D24" s="49"/>
      <c r="E24" s="71">
        <v>-21.841000000000001</v>
      </c>
      <c r="F24" s="51">
        <v>-13.196999999999999</v>
      </c>
      <c r="G24" s="51">
        <v>-12.913</v>
      </c>
      <c r="H24" s="51">
        <v>-37.935000000000002</v>
      </c>
      <c r="I24" s="51">
        <v>-25.881</v>
      </c>
      <c r="J24" s="51">
        <v>-32.034999999999997</v>
      </c>
      <c r="K24" s="51">
        <v>-58.726999999999997</v>
      </c>
      <c r="L24" s="51">
        <v>-20.649999999999999</v>
      </c>
      <c r="M24" s="51">
        <v>-39.424999999999997</v>
      </c>
      <c r="N24" s="51">
        <v>-26.388999999999999</v>
      </c>
      <c r="O24" s="51">
        <v>-60.865000000000002</v>
      </c>
      <c r="P24" s="51">
        <v>-37.433</v>
      </c>
      <c r="Q24" s="51">
        <v>-49.347999999999999</v>
      </c>
      <c r="R24" s="51">
        <v>-37.496000000000002</v>
      </c>
      <c r="S24" s="51">
        <v>1.5940000000000001</v>
      </c>
      <c r="T24" s="51">
        <v>-10.082000000000001</v>
      </c>
      <c r="U24" s="51">
        <v>-1.4159999999999999</v>
      </c>
      <c r="V24" s="51">
        <v>-1.49</v>
      </c>
      <c r="W24" s="51">
        <v>-2.1749999999999998</v>
      </c>
      <c r="X24" s="51">
        <v>-5.3159999999999998</v>
      </c>
      <c r="Y24" s="51">
        <v>2.0739999999999998</v>
      </c>
      <c r="Z24" s="51">
        <v>-0.879</v>
      </c>
      <c r="AA24" s="51">
        <v>-8.1899999999999995</v>
      </c>
      <c r="AB24" s="52">
        <v>2.363</v>
      </c>
      <c r="AC24" s="34"/>
    </row>
    <row r="25" thickBot="1" ht="16.5">
      <c r="A25" s="34"/>
      <c r="B25" s="53">
        <v>45679</v>
      </c>
      <c r="C25" s="48">
        <f>SUM(E25:AB25)</f>
        <v>78.89800000000001</v>
      </c>
      <c r="D25" s="49"/>
      <c r="E25" s="71">
        <v>12.788</v>
      </c>
      <c r="F25" s="51">
        <v>13.941000000000001</v>
      </c>
      <c r="G25" s="51">
        <v>-15.141</v>
      </c>
      <c r="H25" s="51">
        <v>15.311999999999999</v>
      </c>
      <c r="I25" s="51">
        <v>-7.508</v>
      </c>
      <c r="J25" s="51">
        <v>-1.7849999999999999</v>
      </c>
      <c r="K25" s="51">
        <v>-2.4409999999999998</v>
      </c>
      <c r="L25" s="51">
        <v>1.0920000000000001</v>
      </c>
      <c r="M25" s="51">
        <v>-2.3149999999999999</v>
      </c>
      <c r="N25" s="51">
        <v>-3.4980000000000002</v>
      </c>
      <c r="O25" s="51">
        <v>15.999000000000001</v>
      </c>
      <c r="P25" s="51">
        <v>10.914</v>
      </c>
      <c r="Q25" s="51">
        <v>8.2119999999999997</v>
      </c>
      <c r="R25" s="51">
        <v>-1.8460000000000001</v>
      </c>
      <c r="S25" s="51">
        <v>0.57699999999999996</v>
      </c>
      <c r="T25" s="51">
        <v>34.198</v>
      </c>
      <c r="U25" s="51">
        <v>20.923999999999999</v>
      </c>
      <c r="V25" s="51">
        <v>-0.84899999999999998</v>
      </c>
      <c r="W25" s="51">
        <v>0.76600000000000001</v>
      </c>
      <c r="X25" s="51">
        <v>-1.75</v>
      </c>
      <c r="Y25" s="51">
        <v>0.36599999999999999</v>
      </c>
      <c r="Z25" s="51">
        <v>-1.9370000000000001</v>
      </c>
      <c r="AA25" s="51">
        <v>-20.954999999999998</v>
      </c>
      <c r="AB25" s="52">
        <v>3.8340000000000001</v>
      </c>
      <c r="AC25" s="34"/>
    </row>
    <row r="26" thickBot="1" ht="16.5">
      <c r="A26" s="34"/>
      <c r="B26" s="53">
        <v>45680</v>
      </c>
      <c r="C26" s="48">
        <f>SUM(E26:AB26)</f>
        <v>-1083.5379999999998</v>
      </c>
      <c r="D26" s="49"/>
      <c r="E26" s="71">
        <v>-78.438999999999993</v>
      </c>
      <c r="F26" s="51">
        <v>-63.703000000000003</v>
      </c>
      <c r="G26" s="51">
        <v>-21.390000000000001</v>
      </c>
      <c r="H26" s="51">
        <v>-38.356000000000002</v>
      </c>
      <c r="I26" s="51">
        <v>-32.149999999999999</v>
      </c>
      <c r="J26" s="51">
        <v>-70.051000000000002</v>
      </c>
      <c r="K26" s="51">
        <v>-5.7569999999999997</v>
      </c>
      <c r="L26" s="51">
        <v>-1.593</v>
      </c>
      <c r="M26" s="51">
        <v>14.346</v>
      </c>
      <c r="N26" s="51">
        <v>-2.117</v>
      </c>
      <c r="O26" s="51">
        <v>-109.152</v>
      </c>
      <c r="P26" s="51">
        <v>-140.648</v>
      </c>
      <c r="Q26" s="51">
        <v>-92.230000000000004</v>
      </c>
      <c r="R26" s="51">
        <v>-195.01400000000001</v>
      </c>
      <c r="S26" s="51">
        <v>-130.47200000000001</v>
      </c>
      <c r="T26" s="51">
        <v>0.214</v>
      </c>
      <c r="U26" s="51">
        <v>-3.399</v>
      </c>
      <c r="V26" s="51">
        <v>0.060999999999999999</v>
      </c>
      <c r="W26" s="51">
        <v>1.4059999999999999</v>
      </c>
      <c r="X26" s="51">
        <v>1.363</v>
      </c>
      <c r="Y26" s="51">
        <v>23.395</v>
      </c>
      <c r="Z26" s="51">
        <v>-5.9340000000000002</v>
      </c>
      <c r="AA26" s="51">
        <v>-63.780000000000001</v>
      </c>
      <c r="AB26" s="52">
        <v>-70.138000000000005</v>
      </c>
      <c r="AC26" s="34"/>
    </row>
    <row r="27" thickBot="1" ht="16.5">
      <c r="A27" s="34"/>
      <c r="B27" s="53">
        <v>45681</v>
      </c>
      <c r="C27" s="48">
        <f>SUM(E27:AB27)</f>
        <v>197.45299999999997</v>
      </c>
      <c r="D27" s="49"/>
      <c r="E27" s="71">
        <v>-7.516</v>
      </c>
      <c r="F27" s="51">
        <v>-4.0599999999999996</v>
      </c>
      <c r="G27" s="51">
        <v>0.223</v>
      </c>
      <c r="H27" s="51">
        <v>9.25</v>
      </c>
      <c r="I27" s="51">
        <v>22.186</v>
      </c>
      <c r="J27" s="51">
        <v>10.4</v>
      </c>
      <c r="K27" s="51">
        <v>-8.7810000000000006</v>
      </c>
      <c r="L27" s="51">
        <v>0.72899999999999998</v>
      </c>
      <c r="M27" s="51">
        <v>1.6859999999999999</v>
      </c>
      <c r="N27" s="51">
        <v>-0.157</v>
      </c>
      <c r="O27" s="51">
        <v>-18</v>
      </c>
      <c r="P27" s="51">
        <v>6.1340000000000003</v>
      </c>
      <c r="Q27" s="51">
        <v>63.578000000000003</v>
      </c>
      <c r="R27" s="51">
        <v>61.808999999999997</v>
      </c>
      <c r="S27" s="51">
        <v>-1.4610000000000001</v>
      </c>
      <c r="T27" s="51">
        <v>-22.033999999999999</v>
      </c>
      <c r="U27" s="51">
        <v>18.847999999999999</v>
      </c>
      <c r="V27" s="51">
        <v>26.128</v>
      </c>
      <c r="W27" s="51">
        <v>20.346</v>
      </c>
      <c r="X27" s="51">
        <v>2.3490000000000002</v>
      </c>
      <c r="Y27" s="51">
        <v>6.3780000000000001</v>
      </c>
      <c r="Z27" s="51">
        <v>5.1539999999999999</v>
      </c>
      <c r="AA27" s="51">
        <v>-0.95199999999999996</v>
      </c>
      <c r="AB27" s="52">
        <v>5.2160000000000002</v>
      </c>
      <c r="AC27" s="34"/>
    </row>
    <row r="28" thickBot="1" ht="16.5">
      <c r="A28" s="34"/>
      <c r="B28" s="53">
        <v>45682</v>
      </c>
      <c r="C28" s="48">
        <f>SUM(E28:AB28)</f>
        <v>482.14299999999997</v>
      </c>
      <c r="D28" s="49"/>
      <c r="E28" s="71">
        <v>21.446000000000002</v>
      </c>
      <c r="F28" s="51">
        <v>22.137</v>
      </c>
      <c r="G28" s="51">
        <v>-16.792000000000002</v>
      </c>
      <c r="H28" s="51">
        <v>10.771000000000001</v>
      </c>
      <c r="I28" s="51">
        <v>15.976000000000001</v>
      </c>
      <c r="J28" s="51">
        <v>6.6349999999999998</v>
      </c>
      <c r="K28" s="51">
        <v>13.813000000000001</v>
      </c>
      <c r="L28" s="51">
        <v>15.631</v>
      </c>
      <c r="M28" s="51">
        <v>28.111000000000001</v>
      </c>
      <c r="N28" s="51">
        <v>67.713999999999999</v>
      </c>
      <c r="O28" s="51">
        <v>18.693999999999999</v>
      </c>
      <c r="P28" s="51">
        <v>7.5609999999999999</v>
      </c>
      <c r="Q28" s="51">
        <v>25.963999999999999</v>
      </c>
      <c r="R28" s="51">
        <v>54.119</v>
      </c>
      <c r="S28" s="51">
        <v>93.796999999999997</v>
      </c>
      <c r="T28" s="51">
        <v>48.841999999999999</v>
      </c>
      <c r="U28" s="51">
        <v>25.905000000000001</v>
      </c>
      <c r="V28" s="51">
        <v>6.3920000000000003</v>
      </c>
      <c r="W28" s="51">
        <v>3.4009999999999998</v>
      </c>
      <c r="X28" s="51">
        <v>1.3029999999999999</v>
      </c>
      <c r="Y28" s="51">
        <v>7.0099999999999998</v>
      </c>
      <c r="Z28" s="51">
        <v>0.57099999999999995</v>
      </c>
      <c r="AA28" s="51">
        <v>-0.30499999999999999</v>
      </c>
      <c r="AB28" s="52">
        <v>3.4470000000000001</v>
      </c>
      <c r="AC28" s="34"/>
    </row>
    <row r="29" thickBot="1" ht="16.5">
      <c r="A29" s="34"/>
      <c r="B29" s="53">
        <v>45683</v>
      </c>
      <c r="C29" s="48">
        <f>SUM(E29:AB29)</f>
        <v>340.18900000000008</v>
      </c>
      <c r="D29" s="49"/>
      <c r="E29" s="71">
        <v>-12.506</v>
      </c>
      <c r="F29" s="51">
        <v>7.8570000000000002</v>
      </c>
      <c r="G29" s="51">
        <v>12.669</v>
      </c>
      <c r="H29" s="51">
        <v>17.337</v>
      </c>
      <c r="I29" s="51">
        <v>10.26</v>
      </c>
      <c r="J29" s="51">
        <v>-3.1219999999999999</v>
      </c>
      <c r="K29" s="51">
        <v>1.6200000000000001</v>
      </c>
      <c r="L29" s="51">
        <v>20.465</v>
      </c>
      <c r="M29" s="51">
        <v>0.14099999999999999</v>
      </c>
      <c r="N29" s="51">
        <v>10.15</v>
      </c>
      <c r="O29" s="51">
        <v>10.513</v>
      </c>
      <c r="P29" s="51">
        <v>17.222000000000001</v>
      </c>
      <c r="Q29" s="51">
        <v>47.014000000000003</v>
      </c>
      <c r="R29" s="51">
        <v>49.692</v>
      </c>
      <c r="S29" s="51">
        <v>71.456000000000003</v>
      </c>
      <c r="T29" s="51">
        <v>32.43</v>
      </c>
      <c r="U29" s="51">
        <v>17.463000000000001</v>
      </c>
      <c r="V29" s="51">
        <v>13.829000000000001</v>
      </c>
      <c r="W29" s="51">
        <v>9.6509999999999998</v>
      </c>
      <c r="X29" s="51">
        <v>-2.5859999999999999</v>
      </c>
      <c r="Y29" s="51">
        <v>-3.8439999999999999</v>
      </c>
      <c r="Z29" s="51">
        <v>-1.6839999999999999</v>
      </c>
      <c r="AA29" s="51">
        <v>7.2880000000000003</v>
      </c>
      <c r="AB29" s="52">
        <v>6.8739999999999997</v>
      </c>
      <c r="AC29" s="34"/>
    </row>
    <row r="30" thickBot="1" ht="16.5">
      <c r="A30" s="34"/>
      <c r="B30" s="53">
        <v>45684</v>
      </c>
      <c r="C30" s="48">
        <f>SUM(E30:AB30)</f>
        <v>1231.0609999999999</v>
      </c>
      <c r="D30" s="49"/>
      <c r="E30" s="71">
        <v>45.057000000000002</v>
      </c>
      <c r="F30" s="51">
        <v>49.744</v>
      </c>
      <c r="G30" s="51">
        <v>35.384999999999998</v>
      </c>
      <c r="H30" s="51">
        <v>23.082999999999998</v>
      </c>
      <c r="I30" s="51">
        <v>17.949999999999999</v>
      </c>
      <c r="J30" s="51">
        <v>0.23300000000000001</v>
      </c>
      <c r="K30" s="51">
        <v>14.946</v>
      </c>
      <c r="L30" s="51">
        <v>11.460000000000001</v>
      </c>
      <c r="M30" s="51">
        <v>4.327</v>
      </c>
      <c r="N30" s="51">
        <v>24.116</v>
      </c>
      <c r="O30" s="51">
        <v>66.834000000000003</v>
      </c>
      <c r="P30" s="51">
        <v>156.56399999999999</v>
      </c>
      <c r="Q30" s="51">
        <v>207.01599999999999</v>
      </c>
      <c r="R30" s="51">
        <v>170.50800000000001</v>
      </c>
      <c r="S30" s="51">
        <v>127.27200000000001</v>
      </c>
      <c r="T30" s="51">
        <v>122.90900000000001</v>
      </c>
      <c r="U30" s="51">
        <v>61.765000000000001</v>
      </c>
      <c r="V30" s="51">
        <v>33.530999999999999</v>
      </c>
      <c r="W30" s="51">
        <v>12.177</v>
      </c>
      <c r="X30" s="51">
        <v>18.850999999999999</v>
      </c>
      <c r="Y30" s="51">
        <v>4.8300000000000001</v>
      </c>
      <c r="Z30" s="51">
        <v>10.295999999999999</v>
      </c>
      <c r="AA30" s="51">
        <v>1.8859999999999999</v>
      </c>
      <c r="AB30" s="52">
        <v>10.321</v>
      </c>
      <c r="AC30" s="34"/>
    </row>
    <row r="31" thickBot="1" ht="16.5">
      <c r="A31" s="34"/>
      <c r="B31" s="53">
        <v>45685</v>
      </c>
      <c r="C31" s="48">
        <f>SUM(E31:AB31)</f>
        <v>256.62800000000004</v>
      </c>
      <c r="D31" s="49"/>
      <c r="E31" s="71">
        <v>20.125</v>
      </c>
      <c r="F31" s="51">
        <v>24.475999999999999</v>
      </c>
      <c r="G31" s="51">
        <v>9.8770000000000007</v>
      </c>
      <c r="H31" s="51">
        <v>7.1299999999999999</v>
      </c>
      <c r="I31" s="51">
        <v>12.029</v>
      </c>
      <c r="J31" s="51">
        <v>-9.4960000000000004</v>
      </c>
      <c r="K31" s="51">
        <v>6.4429999999999996</v>
      </c>
      <c r="L31" s="51">
        <v>0.051999999999999998</v>
      </c>
      <c r="M31" s="51">
        <v>0.36299999999999999</v>
      </c>
      <c r="N31" s="51">
        <v>-17.186</v>
      </c>
      <c r="O31" s="51">
        <v>13.007999999999999</v>
      </c>
      <c r="P31" s="51">
        <v>33.880000000000003</v>
      </c>
      <c r="Q31" s="51">
        <v>57.558999999999997</v>
      </c>
      <c r="R31" s="51">
        <v>37.075000000000003</v>
      </c>
      <c r="S31" s="51">
        <v>12.363</v>
      </c>
      <c r="T31" s="51">
        <v>-24.262</v>
      </c>
      <c r="U31" s="51">
        <v>1.073</v>
      </c>
      <c r="V31" s="51">
        <v>4.6230000000000002</v>
      </c>
      <c r="W31" s="51">
        <v>7.117</v>
      </c>
      <c r="X31" s="51">
        <v>7.5039999999999996</v>
      </c>
      <c r="Y31" s="51">
        <v>11.863</v>
      </c>
      <c r="Z31" s="51">
        <v>17.550000000000001</v>
      </c>
      <c r="AA31" s="51">
        <v>9.5990000000000002</v>
      </c>
      <c r="AB31" s="52">
        <v>13.863</v>
      </c>
      <c r="AC31" s="34"/>
    </row>
    <row r="32" thickBot="1" ht="16.5">
      <c r="A32" s="34"/>
      <c r="B32" s="53">
        <v>45686</v>
      </c>
      <c r="C32" s="48">
        <f>SUM(E32:AB32)</f>
        <v>334.4729999999999</v>
      </c>
      <c r="D32" s="49"/>
      <c r="E32" s="71">
        <v>11.742000000000001</v>
      </c>
      <c r="F32" s="51">
        <v>25.413</v>
      </c>
      <c r="G32" s="51">
        <v>27.867000000000001</v>
      </c>
      <c r="H32" s="51">
        <v>19.376999999999999</v>
      </c>
      <c r="I32" s="51">
        <v>19.727</v>
      </c>
      <c r="J32" s="51">
        <v>9.9039999999999999</v>
      </c>
      <c r="K32" s="51">
        <v>8.4779999999999998</v>
      </c>
      <c r="L32" s="51">
        <v>-0.30399999999999999</v>
      </c>
      <c r="M32" s="51">
        <v>10.56</v>
      </c>
      <c r="N32" s="51">
        <v>51.957000000000001</v>
      </c>
      <c r="O32" s="51">
        <v>91.299999999999997</v>
      </c>
      <c r="P32" s="51">
        <v>47.034999999999997</v>
      </c>
      <c r="Q32" s="51">
        <v>-15.445</v>
      </c>
      <c r="R32" s="51">
        <v>-1.268</v>
      </c>
      <c r="S32" s="51">
        <v>19.396000000000001</v>
      </c>
      <c r="T32" s="51">
        <v>5.6440000000000001</v>
      </c>
      <c r="U32" s="51">
        <v>-3.8140000000000001</v>
      </c>
      <c r="V32" s="51">
        <v>-3.6920000000000002</v>
      </c>
      <c r="W32" s="51">
        <v>-4.992</v>
      </c>
      <c r="X32" s="51">
        <v>6.601</v>
      </c>
      <c r="Y32" s="51">
        <v>-0.70699999999999996</v>
      </c>
      <c r="Z32" s="51">
        <v>-2.1800000000000002</v>
      </c>
      <c r="AA32" s="51">
        <v>0.59899999999999998</v>
      </c>
      <c r="AB32" s="52">
        <v>11.275</v>
      </c>
      <c r="AC32" s="34"/>
    </row>
    <row r="33" thickBot="1" ht="16.5">
      <c r="A33" s="34"/>
      <c r="B33" s="53">
        <v>45687</v>
      </c>
      <c r="C33" s="48">
        <f>SUM(E33:AB33)</f>
        <v>432.22200000000004</v>
      </c>
      <c r="D33" s="49"/>
      <c r="E33" s="71">
        <v>0.44500000000000001</v>
      </c>
      <c r="F33" s="51">
        <v>10.801</v>
      </c>
      <c r="G33" s="51">
        <v>24.198</v>
      </c>
      <c r="H33" s="51">
        <v>47.087000000000003</v>
      </c>
      <c r="I33" s="51">
        <v>45.994999999999997</v>
      </c>
      <c r="J33" s="51">
        <v>22.698</v>
      </c>
      <c r="K33" s="51">
        <v>29.774000000000001</v>
      </c>
      <c r="L33" s="51">
        <v>18.914000000000001</v>
      </c>
      <c r="M33" s="51">
        <v>22.994</v>
      </c>
      <c r="N33" s="51">
        <v>55.825000000000003</v>
      </c>
      <c r="O33" s="51">
        <v>96.265000000000001</v>
      </c>
      <c r="P33" s="51">
        <v>31.332999999999998</v>
      </c>
      <c r="Q33" s="51">
        <v>-0.74199999999999999</v>
      </c>
      <c r="R33" s="51">
        <v>6.5049999999999999</v>
      </c>
      <c r="S33" s="51">
        <v>38.631999999999998</v>
      </c>
      <c r="T33" s="51">
        <v>-10.551</v>
      </c>
      <c r="U33" s="51">
        <v>-5.5839999999999996</v>
      </c>
      <c r="V33" s="51">
        <v>0.44</v>
      </c>
      <c r="W33" s="51">
        <v>4.9720000000000004</v>
      </c>
      <c r="X33" s="51">
        <v>0.50700000000000001</v>
      </c>
      <c r="Y33" s="51">
        <v>-0.64400000000000002</v>
      </c>
      <c r="Z33" s="51">
        <v>-2.8599999999999999</v>
      </c>
      <c r="AA33" s="51">
        <v>-14.24</v>
      </c>
      <c r="AB33" s="52">
        <v>9.4580000000000002</v>
      </c>
      <c r="AC33" s="34"/>
    </row>
    <row r="34" ht="15.75">
      <c r="A34" s="34"/>
      <c r="B34" s="54">
        <v>45688</v>
      </c>
      <c r="C34" s="55">
        <f>SUM(E34:AB34)</f>
        <v>521.50299999999993</v>
      </c>
      <c r="D34" s="56"/>
      <c r="E34" s="75">
        <v>15.907</v>
      </c>
      <c r="F34" s="76">
        <v>9.9149999999999991</v>
      </c>
      <c r="G34" s="76">
        <v>20.800000000000001</v>
      </c>
      <c r="H34" s="76">
        <v>15.364000000000001</v>
      </c>
      <c r="I34" s="76">
        <v>2.266</v>
      </c>
      <c r="J34" s="76">
        <v>5.9870000000000001</v>
      </c>
      <c r="K34" s="76">
        <v>-3.3069999999999999</v>
      </c>
      <c r="L34" s="76">
        <v>9.8360000000000003</v>
      </c>
      <c r="M34" s="76">
        <v>11.928000000000001</v>
      </c>
      <c r="N34" s="76">
        <v>37.130000000000003</v>
      </c>
      <c r="O34" s="76">
        <v>26.888999999999999</v>
      </c>
      <c r="P34" s="76">
        <v>103.753</v>
      </c>
      <c r="Q34" s="76">
        <v>112.419</v>
      </c>
      <c r="R34" s="76">
        <v>90.331999999999994</v>
      </c>
      <c r="S34" s="76">
        <v>22.164000000000001</v>
      </c>
      <c r="T34" s="76">
        <v>-0.439</v>
      </c>
      <c r="U34" s="76">
        <v>0.57599999999999996</v>
      </c>
      <c r="V34" s="76">
        <v>1.7849999999999999</v>
      </c>
      <c r="W34" s="76">
        <v>15.058</v>
      </c>
      <c r="X34" s="76">
        <v>2.0470000000000002</v>
      </c>
      <c r="Y34" s="76">
        <v>12.776999999999999</v>
      </c>
      <c r="Z34" s="76">
        <v>0.222</v>
      </c>
      <c r="AA34" s="76">
        <v>1.7130000000000001</v>
      </c>
      <c r="AB34" s="77">
        <v>6.3810000000000002</v>
      </c>
      <c r="AC34" s="34"/>
    </row>
    <row r="35" ht="15.75">
      <c r="A35" s="34"/>
      <c r="B35" s="78" t="s">
        <v>46</v>
      </c>
      <c r="C35" s="78"/>
      <c r="D35" s="79">
        <f>SUM(C4:D34)</f>
        <v>-8074.3787999999995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2025-02-18T12:04:58Z</dcterms:modified>
</cp:coreProperties>
</file>